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2010" windowWidth="19320" windowHeight="5325" activeTab="2"/>
  </bookViews>
  <sheets>
    <sheet name="Centralizator" sheetId="1" r:id="rId1"/>
    <sheet name="S med" sheetId="2" r:id="rId2"/>
    <sheet name="C med" sheetId="3" r:id="rId3"/>
    <sheet name="P" sheetId="4" r:id="rId4"/>
    <sheet name="Sheet3" sheetId="5" r:id="rId5"/>
  </sheets>
  <definedNames>
    <definedName name="_xlfn.IFERROR" hidden="1">#NAME?</definedName>
  </definedNames>
  <calcPr fullCalcOnLoad="1"/>
</workbook>
</file>

<file path=xl/comments1.xml><?xml version="1.0" encoding="utf-8"?>
<comments xmlns="http://schemas.openxmlformats.org/spreadsheetml/2006/main">
  <authors>
    <author>Autor</author>
  </authors>
  <commentList>
    <comment ref="A1" authorId="0">
      <text>
        <r>
          <rPr>
            <b/>
            <sz val="9"/>
            <rFont val="Tahoma"/>
            <family val="2"/>
          </rPr>
          <t>Autor:</t>
        </r>
        <r>
          <rPr>
            <sz val="9"/>
            <rFont val="Tahoma"/>
            <family val="2"/>
          </rPr>
          <t xml:space="preserve">
SE AFIȘEAZĂ NR. DE ÎNREGISTRĂRI</t>
        </r>
      </text>
    </comment>
    <comment ref="B1" authorId="0">
      <text>
        <r>
          <rPr>
            <b/>
            <sz val="9"/>
            <rFont val="Tahoma"/>
            <family val="2"/>
          </rPr>
          <t>Autor:</t>
        </r>
        <r>
          <rPr>
            <sz val="9"/>
            <rFont val="Tahoma"/>
            <family val="2"/>
          </rPr>
          <t xml:space="preserve">
SE COMPLETEAZĂ ÎN CELULA C1</t>
        </r>
      </text>
    </comment>
    <comment ref="C2" authorId="0">
      <text>
        <r>
          <rPr>
            <b/>
            <sz val="9"/>
            <rFont val="Tahoma"/>
            <family val="2"/>
          </rPr>
          <t>Autor:</t>
        </r>
        <r>
          <rPr>
            <sz val="9"/>
            <rFont val="Tahoma"/>
            <family val="2"/>
          </rPr>
          <t xml:space="preserve">
NUMELE ȘI PRENUMELE IDENTICE SE DIFERENȚIAZĂ PRIN INIȚIALA/LELE NUMELUI TATĂLUI
</t>
        </r>
      </text>
    </comment>
    <comment ref="N2" authorId="0">
      <text>
        <r>
          <rPr>
            <b/>
            <sz val="9"/>
            <rFont val="Tahoma"/>
            <family val="2"/>
          </rPr>
          <t>Autor:</t>
        </r>
        <r>
          <rPr>
            <sz val="9"/>
            <rFont val="Tahoma"/>
            <family val="2"/>
          </rPr>
          <t xml:space="preserve">
SE COMPLETEAZĂ AUTOMAT.</t>
        </r>
      </text>
    </comment>
    <comment ref="N5" authorId="0">
      <text>
        <r>
          <rPr>
            <b/>
            <sz val="9"/>
            <rFont val="Tahoma"/>
            <family val="2"/>
          </rPr>
          <t>Autor:</t>
        </r>
        <r>
          <rPr>
            <sz val="9"/>
            <rFont val="Tahoma"/>
            <family val="2"/>
          </rPr>
          <t xml:space="preserve">
SE COMPLETEAZĂ AUTOMAT.</t>
        </r>
      </text>
    </comment>
  </commentList>
</comments>
</file>

<file path=xl/sharedStrings.xml><?xml version="1.0" encoding="utf-8"?>
<sst xmlns="http://schemas.openxmlformats.org/spreadsheetml/2006/main" count="448" uniqueCount="421">
  <si>
    <r>
      <rPr>
        <i/>
        <sz val="10"/>
        <color indexed="10"/>
        <rFont val="Times New Roman"/>
        <family val="1"/>
      </rPr>
      <t>Ion, A.C., Vermeylen, R., Kourtchev, I., Cafmeyer, J., Chi, X., Gelencsér, A., Maenhaut, W., Claeys, M.
Polar organic compounds in rural PM2.5 aerosols from K-puszta, Hungary, during a 2003 summer field campaign: Sources and diel variations
(2005) Atmospheric Chemistry and Physics, 5 (7), pp. 1805-1814</t>
    </r>
    <r>
      <rPr>
        <sz val="10"/>
        <rFont val="Times New Roman"/>
        <family val="1"/>
      </rPr>
      <t xml:space="preserve">
</t>
    </r>
  </si>
  <si>
    <r>
      <rPr>
        <i/>
        <sz val="10"/>
        <color indexed="10"/>
        <rFont val="Times New Roman"/>
        <family val="1"/>
      </rPr>
      <t>Claeys, M., Wang, W., Ion, A.C., Kourtchev, I., Gelencsér, A., Maenhaut, W.
Formation of secondary organic aerosols from isoprene and its gas-phase oxidation products through reaction with hydrogen peroxide (2004) Atmospheric Environment, 38 (25), pp. 4093-4098</t>
    </r>
    <r>
      <rPr>
        <i/>
        <sz val="10"/>
        <rFont val="Times New Roman"/>
        <family val="1"/>
      </rPr>
      <t xml:space="preserve">
</t>
    </r>
  </si>
  <si>
    <r>
      <t>Ganjali, M.R., Shams, H., Faridbod, F., Hajiaghababaei, L., Norouzi, P. Lanthanide recognition: A Ho3+ potentiometric membrane sensor as a probe for determination of terazosin (2009) Materials Science and Engineering C, 29 (4), pp. 1380-1386</t>
    </r>
    <r>
      <rPr>
        <sz val="10"/>
        <rFont val="Times New Roman"/>
        <family val="1"/>
      </rPr>
      <t xml:space="preserve">
</t>
    </r>
  </si>
  <si>
    <r>
      <t>Gupta, V.K., Al Khayat, M., Singh, A.K., Pal, M.K.
Nano level detection of Cd(II) using poly(vinyl chloride) based membranes of Schiff bases (2009) Analytica Chimica Acta, 634 (1), pp. 36-43</t>
    </r>
    <r>
      <rPr>
        <sz val="10"/>
        <rFont val="Times New Roman"/>
        <family val="1"/>
      </rPr>
      <t xml:space="preserve">
</t>
    </r>
  </si>
  <si>
    <t>I.Ion, A.C. Ion, Differential pulse voltammetric analysis of lead in vegetables using a surface amino-functionalized exfoliated graphite nanoplatelet chemically modified electrode, Sensors &amp; Actuators B Chemical 166-167 (2012), pp. 842-847,</t>
  </si>
  <si>
    <t>I.Ion, A.C. Ion*, Differential pulse voltammetric analysis of lead in vegetables using a surface amino-functionalized exfoliated graphite nanoplatelet chemically modified electrode, Sensors &amp; Actuators B Chemical 166-167, 2012, 842-847</t>
  </si>
  <si>
    <t>A.C.Ion, I.Ion, D.N.Stefan, L.Barbu, “ Possible mercury speciation in urine samples using potentiometric methods”, ”, Materials Science and Engineering C 29 (2009) 1-4</t>
  </si>
  <si>
    <t xml:space="preserve">
Alina C. Ion, I.Ion, Alina Culetu, Dragos Gherase, Carmen A. Moldovan, Rodica Iosub,, Adrian Dinescu, “ Acetylcholinesterase voltammetric biosensors based on carbon nanostructurechitosan composite material for organophosphate pesticides”, Materials Science and Engineering C 30 (2010) 817–821</t>
  </si>
  <si>
    <t>I.Ion, Alina Culetu, Judite Costa, C.Luca, Alina C. Ion, “Polyvinyl chloride-based membranes 3,7,11-tris (2-pyridylmethyl)-3,7,11,17-tetraazabicyclo[11.3.1] hepta-1(17),13,15-triene as a Pb(II)-selective sensor”, Desalination 259, (2010), 38-43.</t>
  </si>
  <si>
    <t>Alina C.Ion, Ion Ion, Alina Culetu, “Lead adsorbtion onto exfoliated graphitic nanoplatelets in aqueous solutions”, Materials Science and Engineering B 176, 2011, 504-509.</t>
  </si>
  <si>
    <t>Alina C.Ion, Ala Alpatova, Ion Ion, Alina Culetu, “Study on phenol adsorption from aqueous solutions on exfoliated graphitic nanoplatelets ”, Materials Science and Engineering B  176, 2011, 588-595.</t>
  </si>
  <si>
    <t>Ion Ion, Alina Catrinel Ion, Alina Culetu, “ Application on an exfoliated graphitic nanoplatelet-modified electrode for the determination of quintozen”, Materials Science and Engineering C  31, 2011, 1553-1557.</t>
  </si>
  <si>
    <t>A.C. Ion, I.Ion, Observations on some polar organic compounds in rural aerosols, Revue Roumaine de Chimie, 53 (2), 2008, pp. 133-139</t>
  </si>
  <si>
    <t>Alina C. Ion, I.Ion, Alina Culetu, Dragos Gherase, Carmen A. Moldovan, Rodica Iosub,, Adrian Dinescu, “ Acetylcholinesterase voltammetric biosensors based on carbon nanostructurechitosan composite material for organophosphate pesticides”, Materials Science and Engineering C 30 (2010) 817–821</t>
  </si>
  <si>
    <t>ION</t>
  </si>
  <si>
    <t>ALINA CATRINEL</t>
  </si>
  <si>
    <t>NU</t>
  </si>
  <si>
    <r>
      <t>Numnuam, A., Chumbimuni-Torres, K.Y., Xiang, Y., Bash, R., Thavarungkul, P., Kanatharana, P., Pretsch, E., Wang, J., Bakker, E. Aptamer-based potentiometric measurements of proteins using ion-selective microelectrodes (2008) Analytical Chemistry, 80 (3), pp. 707-712</t>
    </r>
    <r>
      <rPr>
        <sz val="10"/>
        <rFont val="Times New Roman"/>
        <family val="1"/>
      </rPr>
      <t xml:space="preserve">
</t>
    </r>
  </si>
  <si>
    <r>
      <t>Bakker, E., Pretsch, E. Modern potentiometry (2007) Angewandte Chemie - International Edition, 46 (30), pp. 5660-5668</t>
    </r>
    <r>
      <rPr>
        <sz val="10"/>
        <rFont val="Times New Roman"/>
        <family val="1"/>
      </rPr>
      <t xml:space="preserve">
</t>
    </r>
  </si>
  <si>
    <r>
      <t>Thürer, R., Vigassy, T., Hirayama, M., Wang, J., Bakker, E., Pretsch, E. Potentiometric immunoassay with quantum dot labels (2007) Analytical Chemistry, 79 (13), pp. 5107-5110</t>
    </r>
    <r>
      <rPr>
        <sz val="10"/>
        <rFont val="Times New Roman"/>
        <family val="1"/>
      </rPr>
      <t xml:space="preserve">
</t>
    </r>
  </si>
  <si>
    <r>
      <t>Singh, A.K., Mehtab, S., Singh, U.P., Aggarwal, V. Comparative studies of tridentate sulfur and nitrogen-containing ligands as ionophores for construction of cadmium ion-selective membrane sensors (2007) Electroanalysis, 19 (11), pp. 1213-1221</t>
    </r>
    <r>
      <rPr>
        <sz val="10"/>
        <rFont val="Times New Roman"/>
        <family val="1"/>
      </rPr>
      <t xml:space="preserve">
</t>
    </r>
  </si>
  <si>
    <r>
      <t>Pawłowski, P., Michalska, A., Maksymiuk, K. Galvanostatic polarization of all-solid-state K+-selective electrodes with polypyrrole ion-to-electron transducer (2006) Electroanalysis, 18 (13-14), pp. 1339-1346</t>
    </r>
    <r>
      <rPr>
        <sz val="10"/>
        <rFont val="Times New Roman"/>
        <family val="1"/>
      </rPr>
      <t xml:space="preserve">
</t>
    </r>
  </si>
  <si>
    <r>
      <t>C</t>
    </r>
    <r>
      <rPr>
        <vertAlign val="subscript"/>
        <sz val="10"/>
        <rFont val="Times New Roman"/>
        <family val="1"/>
      </rPr>
      <t xml:space="preserve">med </t>
    </r>
    <r>
      <rPr>
        <sz val="10"/>
        <rFont val="Times New Roman"/>
        <family val="1"/>
      </rPr>
      <t>=</t>
    </r>
  </si>
  <si>
    <r>
      <t>Nota coloana S</t>
    </r>
    <r>
      <rPr>
        <vertAlign val="subscript"/>
        <sz val="10"/>
        <rFont val="Times New Roman"/>
        <family val="1"/>
      </rPr>
      <t>k</t>
    </r>
    <r>
      <rPr>
        <sz val="10"/>
        <rFont val="Times New Roman"/>
        <family val="1"/>
      </rPr>
      <t xml:space="preserve"> se completeaza cu scorul de influenta al revistei in care a fost publicat articolul care citeaza</t>
    </r>
  </si>
  <si>
    <r>
      <rPr>
        <i/>
        <sz val="10"/>
        <color indexed="10"/>
        <rFont val="Times New Roman"/>
        <family val="1"/>
      </rPr>
      <t xml:space="preserve">Ion, A.C., Bakker, E., Pretsch, E.
Erratum: Potentiometric Cd2+-selective electrode with a detection limit in the low ppt range (Analytica Chimica Acta 440 (2001) (71-79), Analytica Chimica Acta 452 (2) , pp. 329 </t>
    </r>
    <r>
      <rPr>
        <i/>
        <sz val="10"/>
        <rFont val="Times New Roman"/>
        <family val="1"/>
      </rPr>
      <t xml:space="preserve">
</t>
    </r>
  </si>
  <si>
    <r>
      <t>N</t>
    </r>
    <r>
      <rPr>
        <vertAlign val="subscript"/>
        <sz val="10"/>
        <rFont val="Times New Roman"/>
        <family val="1"/>
      </rPr>
      <t>C</t>
    </r>
    <r>
      <rPr>
        <sz val="10"/>
        <rFont val="Times New Roman"/>
        <family val="1"/>
      </rPr>
      <t>=345</t>
    </r>
  </si>
  <si>
    <t xml:space="preserve">    Synthesis, structure and binding properties of nickel and copper [14]cyclidene complexes with appended aza crown ethers
    Korybut-Daszkiewicz, B., Taraszewska, J., Ziȩba, K., Makal, A., Woźniak, K.
    2004, European Journal of Inorganic Chemistry (16) , pp. 3335-3344
    7
</t>
  </si>
  <si>
    <t xml:space="preserve">An ion-selective electrode with a polymeric membrane containing an active chelating substance (2004) Desalination, 163 (1-3), pp. 69-75
</t>
  </si>
  <si>
    <t>Prof. dr. ing. Alina Catrinel Ion</t>
  </si>
  <si>
    <t xml:space="preserve">Chan, A.W.H., Chan, M.N., Surratt, J.D., Chhabra, P.S., Loza, C.L., Crounse, J.D., Yee, L.D., Flagan, R.C., Wennberg, P.O., Seinfeld, J.H.,Role of aldehyde chemistry and NOx concentrations in secondary organic aerosol formation
(2010) Atmospheric Chemistry and Physics, 10 (15), pp. 7169-7188
</t>
  </si>
  <si>
    <t xml:space="preserve">Li, L., Wang, W., Feng, J., Zhang, D., Li, H., Gu, Z., Wang, B., Sheng, G., Fu, J.
Composition, source, mass closure of PM2.5 aerosols for four forests in eastern China
(2010) Journal of Environmental Sciences, 22 (3), pp. 405-412
</t>
  </si>
  <si>
    <t xml:space="preserve">Zhang, T., Engling, G., Chan, C.-Y., Zhang, Y.-N., Zhang, Z.-S., Lin, M., Sang, X.-F., Li, Y.D., Li, Y.-S.
Contribution of fungal spores to particulate matter in a tropical rainforest
(2010) Environmental Research Letters, 5 (2), art. no. 024010
</t>
  </si>
  <si>
    <t xml:space="preserve">Kleindienst, T.E., Lewandowski, M., Offenberg, J.H., Jaoui, M., Edney, E.O.
The formation of secondary organic aerosol from the isoprene + OH reaction in the absence of NOx
(2009) Atmospheric Chemistry and Physics, 9 (17), pp. 6541-6558. 
</t>
  </si>
  <si>
    <t xml:space="preserve">Fu, P.Q., Kawamura, K., Pochanart, P., Tanimoto, H., Kanaya, Y., Wang, Z.F.
Summertime contributions of isoprene, monoterpenes, and sesquiterpene oxidation to the formation of secondary organic aerosol in the troposphere over Mt. Tai, Central East China during MTX2006 (2009) Atmospheric Chemistry and Physics Discussions, 9 (4), pp. 16941-16972
</t>
  </si>
  <si>
    <t xml:space="preserve">Karl, M., Tsigaridis, K., Vignati, E., Dentener, F.
Formation of secondary organic aerosol from isoprene oxidation over Europe
(2009) Atmospheric Chemistry and Physics, 9 (18), pp. 7003-7030
</t>
  </si>
  <si>
    <t xml:space="preserve">Wang, W., Li, L., Li, H., Zhang, D., Wen, S., Jia, W., Wang, B., Sheng, G.Y., Fu, J.
Gas chromatography/combustion/isotope ratio mass spectrometric analysis of the stable carbon composition of tetrols
(2009) Rapid Communications in Mass Spectrometry, 23 (17), pp. 2675-2678
</t>
  </si>
  <si>
    <t xml:space="preserve">Fu, P., Kawamura, K., Chen, J., Barrie, L.A.
Isoprene, monoterpene, and sesquiterpene oxidation products in the high arctic aerosols during late winter to early summer (2009) Environmental Science and Technology, 43 (11), pp. 4022-4028
</t>
  </si>
  <si>
    <t xml:space="preserve">Liu, Y., El Haddad, I., Scarfogliero, M., Nieto-Gligorovski, L., Temime-Roussel, B., Quivet, E., Marchand, N., Picquet-Varrault, B., Monod, A.
In-cloud processes of methacrolein under simulated conditions - Part 1: Aqueous phase photooxidation(2009) Atmospheric Chemistry and Physics Discussions, 9 (2), pp. 6397-6424
</t>
  </si>
  <si>
    <t xml:space="preserve">Kourtchev, I., Copolovici, L., Claeys, M., Maenhaut, W.
Characterization of atmospheric aerosols at a forested site in central Europe
(2009) Environmental Science and Technology, 43 (13), pp. 4665-4671
</t>
  </si>
  <si>
    <t xml:space="preserve">Carlton, A.G., Wiedinmyer, C., Kroll, J.H.
A review of Secondary Organic Aerosol (SOA) formation from isoprene
(2009) Atmospheric Chemistry and Physics Discussions, 9 (2), pp. 8261-8305
</t>
  </si>
  <si>
    <t xml:space="preserve">Ekström, S., Nozière, B., Hansson, H.-C.
The Cloud Condensation Nuclei (CCN) properties of 2-methyltetrols and C3-C6 polyols from osmolality and surface tension measurements
(2009) Atmospheric Chemistry and Physics, 9 (3), pp. 973-980
</t>
  </si>
  <si>
    <t xml:space="preserve">Wang, W., Wu, M.H., Li, L., Zhang, T., Liu, X.D., Feng, J.L., Li, H.J., Wang, Y.J., Sheng, G.Y., Claeys, M., Fu, J.M.Polar organic tracers in PM2.5 aerosols from forests in eastern China (2008) Atmospheric Chemistry and Physics, 8 (24), pp. 7507-7518
</t>
  </si>
  <si>
    <t xml:space="preserve">Ekström, S., Noziere, B., Hansson, H.-C.The Cloud Condensation Nuclei (CCN) properties of 2-methyltetrols and C3-C6 polyols from osmolality and surface tension measurements (2008) Atmospheric Chemistry and Physics Discussions, 8 (5), pp. 17237-17256
</t>
  </si>
  <si>
    <t xml:space="preserve">Sato, K. Detection of nitrooxypolyols in secondary organic aerosol formed from the photooxidation of conjugated dienes under high-NOx conditions (2008) Atmospheric Environment, 42 (28), pp. 6851-6861
</t>
  </si>
  <si>
    <t xml:space="preserve">Ding, X., Zheng, M., Yu, L., Zhang, X., Weber, R.J., Yan, B., Russell, A.G., Edgerton, E.S., Wang, X. Spatial and seasonal trends in biogenic secondary organic aerosol tracers and water-soluble organic carbon in the Southeastern United States (2008) Environmental Science and Technology, 42 (14), pp. 5171-5176
</t>
  </si>
  <si>
    <t xml:space="preserve">Wang, W., Wu, M.H., Li, L., Zhang, T., Li, H.J., Wang, Y.J., Liu, X.D., Sheng, G.Y., Claeys, M., Fu, J.M. Polar organic tracers in PM2.5 aerosols from forests in eastern China
(2008) Atmospheric Chemistry and Physics Discussions, 8 (3), pp. 12435-12460
</t>
  </si>
  <si>
    <t xml:space="preserve">Maenhaut, W., Raes, N., Chi, X., Cafmeyer, J., Wang, W.
Chemical composition and mass closure for PM2.5 and PM 10 aerosols at K-puszta, Hungary, in summer 2006 (2008) X-Ray Spectrometry, 37 (2), pp. 193-197
</t>
  </si>
  <si>
    <t xml:space="preserve">Gómez-González, Y., Surratt, J.D., Cuyckens, F., Szmigielski, R., Vermeylen, R., Jaoui, M., Lewandowski, M., Offenberg, J.H., Kleindienst, T.E., Edney, E.O., Blockhuys, F., Van Alsenoy, C., Maenhaut, W., Claeys, M. Characterization of organosulfates from the photooxidation of isoprene and unsaturated fatty acids in ambient aerosol using liquid chromatography/(-) electrospray ionization mass spectrometry (2008) Journal of Mass Spectrometry, 43 (3), pp. 371-382
</t>
  </si>
  <si>
    <t xml:space="preserve">Szmigielski, R., Surratt, J.D., Gómez-González, Y., van der Veken, P., Kourtchev, I., Vermeylen, R., Blockhuys, F., Jaoui, M., Kleindienst, T.E., Lewandowski, M., Offenberg, J.H., Edney, E.O., Seinfeld, J.H., Maenhaut, W., Claeys, M. 3-methyl-1,2,3-butanetricarboxylic acid: An atmospheric tracer for terpene secondary organic aerosol (2007) Geophysical Research Letters, 34 (24), art. no. L24811
</t>
  </si>
  <si>
    <t xml:space="preserve">Caseiro, A., Marr, I.L., Claeys, M., Kasper-Giebl, A., Puxbaum, H., Pio, C.A.
Determination of saccharides in atmospheric aerosol using anion-exchange high-performance liquid chromatography and pulsed-amperometric detection (2007) Journal of Chromatography A, 1171 (1-2), pp. 37-45
</t>
  </si>
  <si>
    <t xml:space="preserve">Zhang, Y., Huang, J.-P., Henze, D.K., Seinfeld, J.H.
Role of isoprene in secondary organic aerosol formation on a regional scale
(2007) Journal of Geophysical Research D: Atmospheres, 112 (20), art. no. D20207
</t>
  </si>
  <si>
    <t xml:space="preserve">Elbert, W., Taylor, P.E., Andreae, M.O., Pöschl, U. Contribution of fungi to primary biogenic aerosols in the atmosphere: Wet and dry discharged spores, carbohydrates, and inorganic ions
(2007) Atmospheric Chemistry and Physics, 7 (17), pp. 4569-4588
</t>
  </si>
  <si>
    <t xml:space="preserve">Yttri, K.E., Dye, C., Kiss, G. Ambient aerosol concentrations of sugars and sugar-alcohols at four different sites in Norway (2007) Atmospheric Chemistry and Physics, 7 (16), pp. 4267-4279
</t>
  </si>
  <si>
    <t xml:space="preserve">Yttri, K.E., Dye, C., Kiss, G. Ambient aerosol concentrations of sugars and sugar-alcohols at four different sites in Norway (2007) Atmospheric Chemistry and Physics Discussions, 7 (2), pp. 5769-5803
</t>
  </si>
  <si>
    <t xml:space="preserve">Wan, E.C.H., Jian, Z.Y. Analysis of sugars and sugar polyols in atmospheric aerosols by chloride attachment in liquid chromatography/negative ion electrospray mass spectrometry
(2007) Environmental Science and Technology, 41 (7), pp. 2459-2466
</t>
  </si>
  <si>
    <t xml:space="preserve">Clements, A.L., Seinfeld, J.H. Detection and quantification of 2-methyltetrols in ambient aerosol in the southeastern United States (2007) Atmospheric Environment, 41 (9), pp. 1825-1830
</t>
  </si>
  <si>
    <t xml:space="preserve">Claeys, M., Szmigielski, R., Kourtchev, I., Van Der Veken, P., Vermeylen, R., Maenhaut, W., Jaoui, M., Kleindienst, T.E., Lewandowski, M., Offenberg, J.H., Edney, E.O.
Hydroxydicarboxylic acids: Markers for secondary organic aerosol from the photooxidation of α-pinene (2007) Environmental Science and Technology, 41 (5), pp. 1628-1634
</t>
  </si>
  <si>
    <t xml:space="preserve">Szmigielski, R., Surratt, J.D., Vermeylen, R., Szmigielska, K., Kroll, J.H., Ng, N.L., Murphy, S.M., Sorooshian, A., Seinfeld, J.H., Claeys, M.
Characterization of 2-methylglyceric acid oligomers in secondary organic aerosol formed from the photooxidation of isoprene using trimethylsilylation and gas chromatography/ion trap mass spectrometry (2007) Journal of Mass Spectrometry, 42 (1), pp. 101-116
</t>
  </si>
  <si>
    <t xml:space="preserve">Xia, O., Hopke, P.K. Seasonal variation of 2-methyltetrols in ambient air samples
(2006) Environmental Science and Technology, 40 (22), pp. 6934-6937
</t>
  </si>
  <si>
    <t xml:space="preserve">Cahill, T.M., Seaman, V.Y., Charles, M.J., Holzinger, R., Goldstein, A.H.
Secondary organic aerosols formed from oxidation of biogenic volatile organic compounds in the Sierra Nevada Mountains of California (2006) Journal of Geophysical Research D: Atmospheres, 111 (16), art. no. D16312
</t>
  </si>
  <si>
    <t xml:space="preserve">Surratt, J.D., Murphy, S.M., Kroll, J.H., Ng, N.L., Hildebrandt, L., Sorooshian, A., Szmigielski, R., Vermeylen, R., Maenhaut, W., Claeys, M., Flagan, R.C., Seinfeld, J.H.
Chemical composition of secondary organic aerosol formed from the photooxidation of isoprene (2006) Journal of Physical Chemistry A, 110 (31), pp. 9665-9690
</t>
  </si>
  <si>
    <t xml:space="preserve">Henze, D.K., Seinfeld, J.H. Global secondary organic aerosol from isoprene oxidation
(2006) Geophysical Research Letters, 33 (9), art. no. L09812
</t>
  </si>
  <si>
    <t xml:space="preserve">Böge, O., Miao, Y., Plewka, A., Herrmann, H.
Formation of secondary organic particle phase compounds from isoprene gas-phase oxidation products: An aerosol chamber and field study (2006) Atmospheric Environment, 40 (14), pp. 2501-2509
</t>
  </si>
  <si>
    <t xml:space="preserve">Kroll, J.H., Ng, N.L., Murphy, S.M., Flagan, R.C., Seinfeld, J.H. Secondary organic aerosol formation from isoprene photooxidation (2006) Environmental Science and Technology, 40 (6), pp. 1869-1877
</t>
  </si>
  <si>
    <t xml:space="preserve">Kourtchev, I., Ruuskanen, T., Maenhaut, W., Kulmala, M., Claeys, M.
Observation of 2-methyltetrols and related photo-oxidation products of isoprene in boreal forest aerosols from Hyytiälä, Finland (2005) Atmospheric Chemistry and Physics, 5 (10), pp. 2761-2770
</t>
  </si>
  <si>
    <t xml:space="preserve">Hoyle, C.R., Boy, M., Donahue, N.M., Fry, J.L., Glasius, M., Guenther, A., Hallar, A.G., Huff Hartz, K., Petters, M.D., Petäjä, T., Rosenoern, T., Sullivan, A.P. A review of the anthropogenic influence on biogenic secondary organic aerosol (2011) Atmospheric Chemistry and Physics, 11 (1), pp. 321-343. 
</t>
  </si>
  <si>
    <t xml:space="preserve">Bonsang, B., Gros, V., Peeken, I., Yassaa, N., Bluhm, K., Zoellner, E., Sarda-Esteve, R., Williams, J. Isoprene emission from phytoplankton monocultures: The relationship with chlorophyll-a, cell volume and carbon content (2010) Environmental Chemistry, 7 (6), pp. 554-563. 
</t>
  </si>
  <si>
    <t xml:space="preserve">El Haddad, I., Marchand, N., Temime-Roussel, B., Wortham, H., Piot, C., Besombes, J.-L., Baduel, C., Voisin, D., Armengaud, A., Jaffrezo, J.-L. Insights into the secondary fraction of the organic aerosol in a Mediterranean urban area: Marseille (2010) Atmospheric Chemistry and Physics Discussions, 10 (11), pp. 25491-25544
</t>
  </si>
  <si>
    <t xml:space="preserve">Lee, S., Wang, Y., Russell, A.G. Assessment of secondary organic carbon in the southeastern United States: A review (2010) Journal of the Air and Waste Management Association, 60 (11), pp. 1282-1292
</t>
  </si>
  <si>
    <t xml:space="preserve">Zhang, X., Chen, Z.M., Zhao, Y. Laboratory simulation for the aqueous OH-oxidation of methyl vinyl ketone and methacrolein: Significance to the in-cloud SOA production
(2010) Atmospheric Chemistry and Physics, 10 (19), pp. 9551-9561
</t>
  </si>
  <si>
    <t xml:space="preserve">Alves, C.A., Gonçalves, C., Mirante, F., Nunes, T., Evtyugina, M., Sánchez De La Campa, A., Rocha, A.C., Marques, M.C.Organic speciation of atmospheric particles in Alvão Natural Park (Portugal) (2010) Environmental Monitoring and Assessment, 168 (1-4), pp. 321-337
</t>
  </si>
  <si>
    <t xml:space="preserve">Li, Q., Wang, W., Zhang, H.-W., Wang, Y.-J., Wang, B., Li, L., Li, H.-J., Wang, B.-J., Zhan, J., Wu, M., Bi, X.-H. Development of a compound-specific carbon isotope analysis method for 2-methyltetrols, biomarkers for secondary organic aerosols from atmospheric isoprene
(2010) Analytical Chemistry, 82 (16), pp. 6764-6769
</t>
  </si>
  <si>
    <t xml:space="preserve">Zhang, X., Chen, Z.M., Zhao, Y. Laboratory simulation for the aqueous OH-oxidation of methyl vinyl ketone and methacrolein: Significance to the in-cloud SOA production
(2010) Atmospheric Chemistry and Physics Discussions, 10 (6), pp. 15595-15628
</t>
  </si>
  <si>
    <t xml:space="preserve">Schwartz, R.E., Russell, L.M., Sjostedt, S.J., Vlasenko, A., Slowik, J.G., Abbatt, J.P.D., MacDonald, A.M., Li, S.M., Liggio, J., Toom-Sauntry, D., Leaitch, W.R. Biogenic oxidized organic functional groups in aerosol particles from a mountain forest site and their similarities to laboratory chamber products(2010) Atmospheric Chemistry and Physics, 10 (11), pp. 5075-5088
</t>
  </si>
  <si>
    <t xml:space="preserve">Connelly, B.M., Tolbert, M.A. Reaction of isoprene on thin sulfuric acid films: Kinetics, uptake, and product analysis (2010) Environmental Science and Technology, 44 (12), pp. 4603-4608
</t>
  </si>
  <si>
    <t xml:space="preserve">Nguyen, T.B., Bateman, A.P., Bones, D.L., Nizkorodov, S.A., Laskin, J., Laskin, A.
High-resolution mass spectrometry analysis of secondary organic aerosol generated by ozonolysis of isoprene (2010) Atmospheric Environment, 44 (8), pp. 1032-1042
</t>
  </si>
  <si>
    <t xml:space="preserve">Schwartz, R.E., Russell, L.M., Sjosted, S.J., Vlasenko, A., Slowik, J.G., Abbatt, J.P.D., MacDonald, A.M., Li, S.M., Liggio, J., Toom-Sauntry, D., Leaitch, W.R.
Biogenic oxidized organic functional groups in aerosol particles from a mountain forest site and their similarities to laboratory chamber products (2010) Atmospheric Chemistry and Physics Discussions, 10 (2), pp. 4789-4822
</t>
  </si>
  <si>
    <t xml:space="preserve">Asa-Awuku, A., Nenes, A., Gao, S., Flagan, R.C., Seinfeld, J.H.
Water-soluble SOA from Alkene ozonolysis: Composition and droplet activation kinetics inferences from analysis of CCN activity (2010) Atmospheric Chemistry and Physics, 10 (4), pp. 1585-1597
</t>
  </si>
  <si>
    <t xml:space="preserve">Cametti, M., Dalla Cort, A., Mandolini, L., Nissinen, M., Rissanen, K.,
Specific recognition of fluoride anion using a metallamacrocycle incorporating a uranyl-salen unit, New Journal of Chemistry, 32 (7), pp. 1113-1116, 2008.
</t>
  </si>
  <si>
    <t xml:space="preserve">Sai Sathish, R., Ravi Kumar, M., Nageswara Rao, G., Anil Kumar, K., Janardhana, C., A water-soluble fluorescent fluoride ion probe based on Alizarin Red S-Al(III) complex, Spectrochimica Acta - Part A: Molecular and Biomolecular Spectroscopy, 66 (2), pp. 457-461, 2007.
</t>
  </si>
  <si>
    <t xml:space="preserve">
Sathish, S., Narayan, G., Rao, N., Janardhana, C., A self-organized ensemble of fluorescent 3-hydroxyflavone-Al (III) complex as sensor for fluoride and acetate ions, Journal of Fluorescence, 17 (1), pp. 1-5, 2007.
</t>
  </si>
  <si>
    <t xml:space="preserve">
Sathish, R.S., Sujith, U., Rao, G.N., Janardhana, C.
Fluoride ion detection by 8-hydroxyquinoline-Zr(IV)-EDTA complex
(2006) Spectrochimica Acta - Part A: Molecular and Biomolecular Spectroscopy, 65 (3-4), pp. 565-570, 2006.
</t>
  </si>
  <si>
    <t xml:space="preserve">Chandra, S., Růžička, A., Švec, P., Lang, H.
Organotin compounds: An ionophore system for fluoride ion recognition
(2006) Analytica Chimica Acta, 577 (1), pp. 91-97.
</t>
  </si>
  <si>
    <t>Sessler, J.L., Melfi, P.J., Pantos, G.D.
Uranium complexes of multidentate N-donor ligands
(2006) Coordination Chemistry Reviews, 250 (7-8), pp. 816-843.</t>
  </si>
  <si>
    <t>A.C.Ion*, I. Ion, J.C.Moutet, E.Saint-Amman, A.Popescu,M.Ungureanu, “A ferrocene crown ether functionalised polypyrrole film”, Advanced Materials, 0.204370.204379(9), pp. 711-713, 1997</t>
  </si>
  <si>
    <t>A.Ion*, I. Ion, J.-C.Moutet, A.Pailleret, A.Popescu, E.Saint-Aman, E.Ungureanu, E.Siebert, R.Ziessel, “Electrochemical recognition of metal cations by redox-active receptors in homogeneous solution and in polymer films: some relevant examples”, Sensor &amp; Actuators B, 59, pp.118-122, 1999</t>
  </si>
  <si>
    <t>A.C.Ion*, J.-C.Moutet, A.Pailleret, A.Popescu, E.Saint-Aman, E.Siebert, E.M. Ungureanu, Electrochemical recognition of metal cations by poly(crown ether ferrocene) films investigated by cyclic voltammetry and electrochemical impedance spectroscopy, Journal of Electroanalytical Chemistry, 464 (1),1999, pp. 24-30,</t>
  </si>
  <si>
    <t>A.C. Ion*, I.Ion, Observations on some polar organic compounds in rural aerosols, Revue Roumaine de Chimie, 53 (2), 2008, pp. 133-139</t>
  </si>
  <si>
    <t>A.C. Ion*, E.Bakker, E. Pretsch, Potentiometric Cd2+ - selective electrode with a detection limit in the low ppt range, (2001) Analytica Chimica Acta, 440 (2), 2001, pp. 71-79</t>
  </si>
  <si>
    <t>A.C. Ion*, R.Vermeylen, I. Kourtchev, J.Cafmeyer, X.Chi, A.Gelencsér, W.Maenhaut, M.Claeys,   Polar organic compounds in rural PM2.5 aerosols from K-puszta, Hungary, during a 2003 summer field campaign: Sources and diel variations,  Atmospheric Chemistry and Physics Discuss., 5(2), 2005, pp. 1863-1889</t>
  </si>
  <si>
    <t>A.C. Ion*, R.Vermeylen, I. Kourtchev, J.Cafmeyer, X.Chi, A.Gelencsér, W.Maenhaut, M.Claeys,   Polar organic compounds in rural PM2.5 aerosols from K-puszta, Hungary, during a 2003 summer field campaign: Sources and diel variations,  Atmospheric Chemistry and Physics, 5 (7), 2005, pp. 1805-1814</t>
  </si>
  <si>
    <t>Alina C. Ion*, I.Ion, Alina Culetu, Dragos Gherase, Carmen A. Moldovan, Rodica Iosub,, Adrian Dinescu, “ Acetylcholinesterase voltammetric biosensors based on carbon nanostructurechitosan composite material for organophosphate pesticides”, Materials Science and Engineering C 30 (2010) 817–821</t>
  </si>
  <si>
    <t>Alina C.Ion*, Ion Ion, Alina Culetu, “Lead adsorbtion onto exfoliated graphitic nanoplatelets in aqueous solutions”, Materials Science and Engineering B 176, 2011, 504-509.</t>
  </si>
  <si>
    <t xml:space="preserve">Alina C.Ion*, Ala Alpatova, Ion Ion, Alina Culetu, “Study on phenol adsorption from aqueous solutions on exfoliated graphitic nanoplatelets ”, Materials Science and Engineering B  176, 2011, 588-595.
</t>
  </si>
  <si>
    <t>Florinela Sirbu, Olga Iulian, Alina Catrinel Ion, Ion Ion, “ Activity Coefficient of Electrolites in the NaCl + Na2SO4 + H2O Ternary System from Potential Difference Measurements at (298.15, 303.15 and 308.15), Journal of Chemical &amp; Engineering Data, 56(12), 2011, 4935-4943</t>
  </si>
  <si>
    <r>
      <t>S</t>
    </r>
    <r>
      <rPr>
        <vertAlign val="subscript"/>
        <sz val="28"/>
        <rFont val="Times New Roman"/>
        <family val="1"/>
      </rPr>
      <t>med</t>
    </r>
    <r>
      <rPr>
        <sz val="28"/>
        <rFont val="Times New Roman"/>
        <family val="1"/>
      </rPr>
      <t xml:space="preserve"> =0.41912</t>
    </r>
  </si>
  <si>
    <t xml:space="preserve">
Bakker, E., Pretsch, E., Modern potentiometry, Angewandte Chemie - International Edition 46 , (2007) (30) , pp. 5660-5668 
</t>
  </si>
  <si>
    <t xml:space="preserve">Plaza, S., Szigeti, Z., Geisler, M., Martinoia, E., Aeschlimann, B., Günther, D., Pretsch, E, Potentiometric sensor for the measurement of Cd2+ transport in yeast and plants, Analytical Biochemistry (2005), 347 (1) , pp. 10-16
</t>
  </si>
  <si>
    <t xml:space="preserve">Wagener, S., Langner, M., Hansen, U., Moriske, H.-J., Endlicher, W.R.,Spatial and seasonal variations of biogenic tracer compounds in ambient PM 10 and PM 1 samples in Berlin, Germany, Atmospheric Environment 47 , pp. 33-42, 2012
</t>
  </si>
  <si>
    <t xml:space="preserve">Gómez-González, Y., Wang, W., Vermeylen, R., Chi, X., Neirynck, J., Janssens, I.A., Maenhaut, W., Claeys, M.,Chemical characterisation of atmospheric aerosols during a 2007 summer field campaign at Brasschaat, Belgium: Sources and source processes of biogenic secondary organic aerosol, Atmospheric Chemistry and Physics 12 (1) , pp. 125-138, 2012
</t>
  </si>
  <si>
    <t xml:space="preserve">Yttri, K.E., Simpson, D., Nojgaard, J.K., Kristensen, K., Genberg, J., Stenström, K., Swietlicki, E., (...), Glasius, M.,Source apportionment of the summer time carbonaceous aerosol at Nordic rural background sites, Atmospheric Chemistry and Physics 11 (24) , pp. 13339-13357, 2011
</t>
  </si>
  <si>
    <t>Yttri, K.E., Simpson, D., Stenstram, K., Puxbaum, H., Svendby, T.
, Source apportionment of the carbonaceous aerosol in Norway – quantitative estimates based on 14C, thermal-optical and organic tracer analysis, Atmospheric Chemistry and Physics 11 (17) , pp. 9375-9394
, 2011</t>
  </si>
  <si>
    <t>Gómez-González, Y., Wang, W., Vermeylen, R., Chi, X., Neirynck, J., Janssens, I.A., Maenhaut, W., Claeys, M.
, Chemical characterisation of atmospheric aerosols during a 2007 summer field campaign at Brasschaat, Belgium: Sources and source processes, time series, diel variations, and temperature dependencies, Atmospheric Chemistry and Physics Discussions 11 (8) , pp. 23541-23572, 2011</t>
  </si>
  <si>
    <t xml:space="preserve">Maenhaut, W., Wang, W., Chi, X., Semivolatile behaviour and filter sampling artifacts for dicarboxylic acids during summer campaigns at three forested sites in Europe, Boreal Environment Research 16 (4) , pp. 273-287, 2011 
</t>
  </si>
  <si>
    <t xml:space="preserve">Liu, Y., Tritscher, T., Praplan, A.P., DeCarlo, P.F., Temime-Roussel, B., Quivet, E., Marchand, N., (...), Monod, A., Aqueous phase processing of secondary organic aerosols, Atmospheric Chemistry and Physics Discussions 11 (7) , pp. 21489-21532, 2011 
</t>
  </si>
  <si>
    <t>Wang, G., Kawamura, K., Xie, M., Hu, S., Li, J., Zhou, B., Cao, J., An, Z.
, Selected water-soluble organic compounds found in size-resolved aerosols collected from urban, mountain and marine atmospheres over East Asia, Tellus, Series B: Chemical and Physical Meteorology 63 (3) , pp. 371-381 , 2011</t>
  </si>
  <si>
    <t xml:space="preserve">Nozire, B., Gonzlez, N.J.D., Borg-Karlson, A.-K., Pei, Y., Redeby, J.P., Krejci, R., Dommen, J., (...), Anthonsen, T., Atmospheric chemistry in stereo: A new look at secondary organic aerosols from isoprene, Geophysical Research Letters 38 (11) , art. no. L11807, 2011
</t>
  </si>
  <si>
    <t xml:space="preserve">Yttri, K.E., Simpson, D., Nøjgaard, J.K., Kristensen, K., Genberg, J., Stenström, K., Swietlicki, E., (...), Glasius, M., Source apportionment of the summer time carbonaceous aerosol at Nordic rural background sites, Atmospheric Chemistry and Physics Discussions 11 (6) , pp. 16369-16416, 2011
</t>
  </si>
  <si>
    <t xml:space="preserve">Kourtchev, I., Hellebust, S., Bell, J.M., O'Connor, I.P., Healy, R.M., Allanic, A., Healy, D., (...), Sodeau, J.R., The use of polar organic compounds to estimate the contribution of domestic solid fuel combustion and biogenic sources to ambient levels of organic carbon and PM2.5 in Cork Harbour, Ireland, Science of the Total Environment 409 (11) , pp. 2143-2155, 2011 
</t>
  </si>
  <si>
    <t xml:space="preserve">Wang, G., Chen, C., Li, J., Zhou, B., Xie, M., Hu, S., Kawamura, K., Chen, Y., Molecular composition and size distribution of sugars, sugar-alcohols and carboxylic acids in airborne particles during a severe urban haze event caused by wheat straw burning, Atmospheric Environment 45 (15) , pp. 2473-2479 , 2011
</t>
  </si>
  <si>
    <t xml:space="preserve">El Haddad, I., Marchand, N., Wortham, H., Piot, C., Besombes, J.-L., Cozic, J., Chauvel, C., (...), Jaffrezo, J.-L., Primary sources of PM2.5organic aerosol in an industrial Mediterranean city, Marseille, Atmospheric Environment 45 (15) , pp. 2473-2479, 2011 
</t>
  </si>
  <si>
    <t xml:space="preserve">El Haddad, I., Marchand, N., Temime-Roussel, B., Wortham, H., Piot, C., Besombes, J.-L., Baduel, C., (...), Jaffrezo, J.-L., Insights into the secondary fraction of the organic aerosol in a Mediterranean urban area: Marseille, Atmospheric Chemistry and Physics 11 (5) , pp. 2059-2079, 2011
</t>
  </si>
  <si>
    <t>Yttri, K.E., Simpson, D., Stenström, K., Puxbaum, H., Svendby, T.
, Source apportionment of the carbonaceous aerosol in Norway - Quantitative estimates based on 14C, thermal-optical and organic tracer analysis, Atmospheric Chemistry and Physics Discussions 11 (3) , pp. 7375-7422, 2011</t>
  </si>
  <si>
    <t>Huang, X.H.H., Ip, H.S.S., Yu, J.Z., Secondary organic aerosol formation from ethylene in the urban atmosphere of Hong Kong: A multiphase chemical modeling study, Journal of Geophysical Research D: Atmospheres 116 (3) , art. no. D03206 , 2011</t>
  </si>
  <si>
    <t xml:space="preserve">Robinson, N.H., Hamilton, J.F., Allan, J.D., Langford, B., Oram, D.E., Chen, Q., Docherty, K., (...), Coe, H., Atmospheric Chemistry and Physics 11 (3) , pp. 1039-1050 , 2011
</t>
  </si>
  <si>
    <t xml:space="preserve">Ding, X., Wang, X.-M., Zheng, M., The influence of temperature and aerosol acidity on biogenic secondary organic aerosol tracers: Observations at a rural site in the central Pearl River Delta region, South China, Atmospheric Environment 45 (6) , pp. 1303-1311 , 2011
</t>
  </si>
  <si>
    <t xml:space="preserve">McFiggans, G., Artaxo, P., Baltensperger, U., Coe, H., Facchini, M.C., Feingold, G., Fuzzi, S., (...), Weingartner, E., The effect of physical and chemical aerosol properties on warm cloud droplet activation, Atmospheric Chemistry and Physics 6 (9) , pp. 2593-2649 , 2006
</t>
  </si>
  <si>
    <t>u</t>
  </si>
  <si>
    <t xml:space="preserve">Kourtchev, I., Copolovici, L., Claeys, M., Maenhaut, W., Characterization of atmospheric aerosols at a forested site in central Europe, Environmental Science and Technology 43 (13) , pp. 4665-4671, 2009
</t>
  </si>
  <si>
    <t>Hallquist, M., Wenger, J.C., Baltensperger, U., Rudich, Y., Simpson, D., Claeys, M., Dommen, J., (...), Wildt, J., 
The formation, properties and impact of secondary organic aerosol: Current and emerging issues, Atmospheric Chemistry and Physics 9 (14) , pp. 5155-5236 , 2009</t>
  </si>
  <si>
    <t xml:space="preserve">Carlton, A.G., Wiedinmyer, C., Kroll, J.H., A review of Secondary organic aerosol (SOA) formation from isoprene, Atmospheric Chemistry and Physics 9 (14) , pp. 4987-5005 , 2009
</t>
  </si>
  <si>
    <t xml:space="preserve">Liu, Y., Haddad, I.El., Scarfogliero, M., Nieto-Gligorovski, L., Temime-Roussel, B., Quivet, E., Marchand, N., (...), Monod, A., In-cloud processes of methacrolein under simulated conditions - Part 1: Aqueous phase photooxidation, Atmospheric Chemistry and Physics 9 (14) , pp. 5093-5105, 2009.
</t>
  </si>
  <si>
    <t xml:space="preserve">Claeys, M., Kourtchev, I., Pashynska, V., Vas, G., Vermeylen, R., Wang, W., Cafmeyer, J., (...), Maenhaut, W., Polar organic marker compounds in atmospheric aerosols during the LBA-SMOCC 2002 biomass burning experiment in Rondônia, Brazil: Sources and source processes, time series, diel variations and size distributions, Atmospheric Chemistry and Physics Discussions 10 (4) , pp. 10889-10923, 2010
</t>
  </si>
  <si>
    <t xml:space="preserve">Claeys, M., Kourtchev, I., Pashynska, V., Vas, G., Vermeylen, R., Wang, W., Cafmeyer, J., (...), Maenhaut, W., Polar organic marker compounds in atmospheric aerosols during the LBA-SMOCC 2002 biomass burning experiment in Rondônia, Brazil: Sources and source processes, time series, diel variations and size distributions, Atmospheric Chemistry and Physics 10 (19) , pp. 9319-9331, 2010 
</t>
  </si>
  <si>
    <t xml:space="preserve">Fu, P.Q., Kawamura, K., Pavuluri, C.M., Swaminathan, T., Chen, J.,olecular characterization of urban organic aerosol in tropical India: Contributions of primary emissions and secondary photooxidation, Atmospheric Chemistry and Physics 10 (6) , pp. 2663-2689, 2010 
</t>
  </si>
  <si>
    <t xml:space="preserve">Robinson, N.H., Hamilton, J.F., Allan, J.D., Langford, B., Oram, D.E., Chen, Q., Docherty, K., Farmer, D.K., Jimenez, J.L., Ward, M.W., Hewitt, C.N., Barley, M.H., Jenkin, M.E., Rickard, A.R., Martin, S.T., McFiggans, G., Coe, H., Evidence for a significant proportion of Secondary Organic Aerosol from isoprene above a maritime tropical forest (2010) Atmospheric Chemistry and Physics Discussions, 10 (11), pp. 25545-25576. 
</t>
  </si>
  <si>
    <t xml:space="preserve">A.C.Ion*, I.Ion, M.M.G.Antonisse, B.H.M.Snelink-Ruel, D.N.Reinhoudt, “Characteristics of ion-selective electrode for fluoride determination in aqueouse solution”, Zh.Obshch.Kim., (in russian), vol.71(2), pp.181-184, 2001, Russian Journal of General Chemistry, Vol. 71, No. 2, 2001, pp. 159-161
</t>
  </si>
  <si>
    <t>Ion Ion, Alina Catrinel Ion*, Alina Culetu, “ Application on an exfoliated graphitic nanoplatelet-modified electrode for the determination of quintozen”, Materials Science and Engineering C  31, 2011, 1553-1557.</t>
  </si>
  <si>
    <t>Chimie si</t>
  </si>
  <si>
    <t xml:space="preserve"> inginerie chimica</t>
  </si>
  <si>
    <r>
      <t>Pentru verificarea indeplinirii standardului C</t>
    </r>
    <r>
      <rPr>
        <vertAlign val="subscript"/>
        <sz val="10"/>
        <rFont val="Times New Roman"/>
        <family val="1"/>
      </rPr>
      <t>med</t>
    </r>
  </si>
  <si>
    <r>
      <t>S</t>
    </r>
    <r>
      <rPr>
        <vertAlign val="subscript"/>
        <sz val="10"/>
        <rFont val="Times New Roman"/>
        <family val="1"/>
      </rPr>
      <t>k</t>
    </r>
  </si>
  <si>
    <r>
      <rPr>
        <i/>
        <sz val="10"/>
        <color indexed="10"/>
        <rFont val="Times New Roman"/>
        <family val="1"/>
      </rPr>
      <t>A.C.Ion, I.Ion, M.M.G.Antonisse, B.H.M.Snelink-Ruel, D.N.Reinhoudt, “Characteristics of ion-selective electrode for fluoride determination in aqueouse solution”, Zh.Obshch.Kim., (in russian), vol.71(2), pp.181-184, 2001
Russian Journal of General Chemistry, Vol. 71, No. 2, 2001, pp. 159-161</t>
    </r>
    <r>
      <rPr>
        <i/>
        <sz val="10"/>
        <rFont val="Times New Roman"/>
        <family val="1"/>
      </rPr>
      <t xml:space="preserve">
</t>
    </r>
  </si>
  <si>
    <t xml:space="preserve">Tsimpidi, A.P., Karydis, V.A., Zavala, M., Lei, W., Molina, L., Ulbrich, I.M., Jimenez, J.L., Pandis, S.N. Evaluation of the volatility basis-set approach for the simulation of organic aerosol formation in the Mexico City metropolitan area (2009) Atmospheric Chemistry and Physics Discussions, 9 (3), pp. 13693-13737
</t>
  </si>
  <si>
    <t xml:space="preserve">Fares, S., Mereu, S., Scarascia Mugnozza, G., Vitale, M., Manes, F., Frattoni, M., Ciccioli, P., Loreto, F.The ACCENT-VOCBAS field campaign on biosphere-atmosphere interactions in a Mediterranean ecosystem of Castelporziano (Rome): Site characteristics, climatic and meteorological conditions, and eco-physiology of vegetation (2009) Biogeosciences Discussions, 6 (1), pp. 1185-1227
</t>
  </si>
  <si>
    <t xml:space="preserve">Wang, G., Kawamura, K., Umemoto, N., Xie, M., Hu, S., Wang, Z. Water-soluble organic compounds in PM2.5 and size-segregated aerosols over Mount Tai in North China Plain (2009) Journal of Geophysical Research D: Atmospheres, 114 (19), art. no. D19208,
</t>
  </si>
  <si>
    <t xml:space="preserve">Fares, S., Mereu, S., Scarascia Mugnozza, G., Vitale, M., Manes, F., Frattoni, M., Ciccioli, P., Gerosa, G., Loreto, F. The ACCENT-VOCBAS field campaign on biosphere-atmosphere interactions in a Mediterranean ecosystem of Castelporziano (Rome): Site characteristics, climatic and meteorological conditions, and eco-physiology of vegetation (2009) Biogeosciences, 6 (6), pp. 1043-1058
</t>
  </si>
  <si>
    <t xml:space="preserve">Chen, Z., Torres, O. An examination of oxidant amounts on secondary organic aerosol formation and aging (2009) Atmospheric Environment, 43 (22-23), pp. 3579-3585
</t>
  </si>
  <si>
    <t xml:space="preserve">Kourtchev, I., Copolovici, L., Claeys, M., Maenhaut, W. Characterization of atmospheric aerosols at a forested site in central Europe (2009) Environmental Science and Technology, 43 (13), pp. 4665-4671
</t>
  </si>
  <si>
    <t xml:space="preserve">Fu, P., Kawamura, K., Chen, J., Barrie, L.A. Isoprene, monoterpene, and sesquiterpene oxidation products in the high arctic aerosols during late winter to early summer (2009) Environmental Science and Technology, 43 (11), pp. 4022-4028
</t>
  </si>
  <si>
    <r>
      <t>Lai, C.-Z., Joyer, M.M., Fierke, M.A., Petkovich, N.D., Stein, A., Bühlmann, P.Subnanomolar detection limit application of ion-selective electrodes with three-dimensionally ordered macroporous (3DOM) carbon solid contacts (2009) Journal of Solid State Electrochemistry, 13 (1), pp. 123-128</t>
    </r>
    <r>
      <rPr>
        <sz val="10"/>
        <rFont val="Times New Roman"/>
        <family val="1"/>
      </rPr>
      <t xml:space="preserve">
</t>
    </r>
  </si>
  <si>
    <r>
      <t>Perera, H., Shvarev, A.Determination of unbiased selectivity coefficients using pulsed chronopotentiometric polymeric membrane ion sensors (2008) Analytical Chemistry, 80 (20), pp. 7870-7875</t>
    </r>
    <r>
      <rPr>
        <sz val="10"/>
        <rFont val="Times New Roman"/>
        <family val="1"/>
      </rPr>
      <t xml:space="preserve">
</t>
    </r>
  </si>
  <si>
    <r>
      <t>Kisiel, A., Michalska, A., Maksymiuk, K., Hall, E.A.H. All-solid-state reference electrodes with poly(n-butyl acrylate) based membranes (2008) Electroanalysis, 20 (3), pp. 318-323</t>
    </r>
    <r>
      <rPr>
        <sz val="10"/>
        <rFont val="Times New Roman"/>
        <family val="1"/>
      </rPr>
      <t xml:space="preserve">
</t>
    </r>
  </si>
  <si>
    <t xml:space="preserve">Velikova, V., Fares, S., Loreto, F.Isoprene and nitric oxide reduce damages in leaves exposed to oxidative stress (2008) Plant, Cell and Environment, 31 (12), pp. 1882-1894
</t>
  </si>
  <si>
    <t xml:space="preserve">Hu, D., Bian, Q., Li, T.W.Y., Lau, A.K.H., Yu, J.Z. Contributions of isoprene, monoterpenes, β-caryophyllene, and toluene to secondary organic aerosols in Hong Kong during the summer of 2006 (2008) Journal of Geophysical Research D: Atmospheres, 113 (22), art. no. D22206
</t>
  </si>
  <si>
    <t xml:space="preserve">Hua, W., Chen, Z.M., Jie, C.Y., Kondo, Y., Hofzumahaus, A., Takegawa, N., Chang, C.C., Lu, K.D., Miyazaki, Y., Kita, K., Wang, H.L., Zhang, Y.H., Hu, M. Atmospheric hydrogen peroxide and organic hydroperoxides during PRIDE-PRD'06, China: Their concentration, formation mechanism and contribution to secondary aerosols (2008) Atmospheric Chemistry and Physics, 8 (22), pp. 6755-6773
</t>
  </si>
  <si>
    <t xml:space="preserve">Kourtchev, I., Warnke, J., Maenhaut, W., Hoffmann, T., Claeys, M. Polar organic marker compounds in PM2.5 aerosol from a mixed forest site in western Germany (2008) Chemosphere, 73 (8), pp. 1308-1314
</t>
  </si>
  <si>
    <t xml:space="preserve">Lane, T.E., Donahue, N.M., Pandis, S.N. Simulating secondary organic aerosol formation using the volatility basis-set approach in a chemical transport model (2008) Atmospheric Environment, 42 (32), pp. 7439-7451
</t>
  </si>
  <si>
    <t xml:space="preserve">Zhang, Y., Hu, X.-M., Leung, L.R., Gustafson Jr., W.I. Impacts of regional climate change on biogenic emissions and air quality (2008) Journal of Geophysical Research D: Atmospheres, 113 (18), art. no. D18310
</t>
  </si>
  <si>
    <t xml:space="preserve">Ekman, A.M.L., Krejci, R., Engström, A., Ström, J., de Reus, M., Williams, J., Andreae, M.O.
Do organics contribute to small particle formation in the Amazonian upper troposphere?
(2008) Geophysical Research Letters, 35 (17), art. no. L17810
</t>
  </si>
  <si>
    <t xml:space="preserve">Sato, K. Detection of nitrooxypolyols in secondary organic aerosol formed from the photooxidation of conjugated dienes under high-NOx conditions
(2008) Atmospheric Environment, 42 (28), pp. 6851-6861
</t>
  </si>
  <si>
    <t xml:space="preserve">Arnold, S.R., Spracklen, D.V., Williams, J., Yassaa, N., Sciare, J., Bonsang, B., Gros, V., Peeken, I., Lewis, A.C., Alvain, S., Moulin, C. Evaluation of the global oceanic isoprene source and its impacts on marine organic carbon aerosol (2008) Atmospheric Chemistry and Physics Discussions, 8 (4), pp. 16445-16471
</t>
  </si>
  <si>
    <t xml:space="preserve">Andreae, M.O., Rosenfeld, D. Aerosol-cloud-precipitation interactions. Part 1. The nature and sources of cloud-active aerosols (2008) Earth-Science Reviews, 89 (1-2), pp. 13-41
</t>
  </si>
  <si>
    <t xml:space="preserve">Ortega, J., Helmig, D. Approaches for quantifying reactive and low-volatility biogenic organic compound emissions by vegetation enclosure techniques - Part A (2008) Chemosphere, 72 (3), pp. 343-364
</t>
  </si>
  <si>
    <t xml:space="preserve">Tani, A., Kawawata, Y. Isoprene emission from the major native Quercus spp. in Japan
(2008) Atmospheric Environment, 42 (19), pp. 4540-4550.
</t>
  </si>
  <si>
    <t xml:space="preserve">Xia, A.G., Michelangeli, D.V., Makar, P.A. Box model studies of the secondary organic aerosol formation under different HC/NOx conditions using the subset of the Master Chemical Mechanism for α-pinene oxidation (2008) Journal of Geophysical Research D: Atmospheres, 113 (10), art. no. D10301
</t>
  </si>
  <si>
    <t xml:space="preserve">Hua, W., Chen, Z.M., Jie, C.Y., Kondo, Y., Hofzumahaus, A., Takegawa, N., Lu, K.D., Miyazaki, Y., Kita, K., Wang, H.L., Zhang, Y.H., Hu, M. Atmospheric hydrogen peroxide and organic hydroperoxides during PRIDE-PRD'06, China: Their concentration, formation mechanism and contribution to secondary aerosols (2008) Atmospheric Chemistry and Physics Discussions, 8 (3), pp. 10481-10530
</t>
  </si>
  <si>
    <t xml:space="preserve">Wang, W., Wu, M.H., Li, L., Zhang, T., Li, H.J., Wang, Y.J., Liu, X.D., Sheng, G.Y., Claeys, M., Fu, J.M. Polar organic tracers in PM2.5 aerosols from forests in eastern China (2008) Atmospheric Chemistry and Physics Discussions, 8 (3), pp. 12435-12460
</t>
  </si>
  <si>
    <t xml:space="preserve">Kroll, J.H., Seinfeld, J.H. Chemistry of secondary organic aerosol: Formation and evolution of low-volatility organics in the atmosphere (2008) Atmospheric Environment, 42 (16), pp. 3593-3624
</t>
  </si>
  <si>
    <t xml:space="preserve">Goto, D., Takemura, T., Nakajima, T. Importance of global aerosol modeling including secondary organic aerosol formed from monoterpene (2008) Journal of Geophysical Research D: Atmospheres, 113 (7), art. no. D07205
</t>
  </si>
  <si>
    <t xml:space="preserve">Chen, Z.M., Wang, H.L., Zhu, L.H., Wang, C.X., Jie, C.Y., Hua, W. Aqueous-phase ozonolysis of methacrolein and methyl vinyl ketone: A potentially important source of atmospheric aqueous oxidants (2008) Atmospheric Chemistry and Physics, 8 (8), pp. 2255-2265
</t>
  </si>
  <si>
    <t xml:space="preserve">Alves, C.A. Characterisation of solvent extractable organic constituents in atmospheric particulate matter: An overview (2008) Anais da Academia Brasileira de Ciencias, 80 (1), pp. 21-82
</t>
  </si>
  <si>
    <t xml:space="preserve">Velikova, V.B. Isoprene as a tool for plant protection against abiotic stresses (2008) Journal of Plant Interactions, 3 (1), pp. 1-15
</t>
  </si>
  <si>
    <t xml:space="preserve">Yan, B., Zheng, M., Hu, Y.T., Lee, S., Kim, H.K., Russell, A.G. Organic composition of carbonaceous aerosols in an aged prescribed fire plume (2007) Atmospheric Chemistry and Physics Discussions, 7 (6), pp. 18015-18042
</t>
  </si>
  <si>
    <t xml:space="preserve">Chen, Z.M., Wang, H.L., Zhu, L.H., Wang, C.X., Jie, C.Y., Hua, W. Aqueous-phase ozonolysis of methacrolein and methyl vinyl ketone: A potentially important source of atmospheric aqueous oxidants (2007) Atmospheric Chemistry and Physics Discussions, 7 (6), pp. 17599-17623
</t>
  </si>
  <si>
    <t xml:space="preserve">Zhang, Y., Huang, J.-P., Henze, D.K., Seinfeld, J.H. Role of isoprene in secondary organic aerosol formation on a regional scale (2007) Journal of Geophysical Research D: Atmospheres, 112 (20), art. no. D20207
</t>
  </si>
  <si>
    <t xml:space="preserve">Chen, J., Griffin, R.J., Grini, A., Tulet, P. Modeling secondary organic aerosol formation through cloud processing of organic compounds (2007) Atmospheric Chemistry and Physics, 7 (20), pp. 5343-5355
</t>
  </si>
  <si>
    <t xml:space="preserve">Tiiva, P., Rinnan, R., Faubert, P., Räsänen, J., Holopainen, T., Kyrö, E., Holopainen, J.K.
Isoprene emission from a subarctic peatland under enhanced UV-B radiation (2007) New Phytologist, 176 (2), pp. 346-355
</t>
  </si>
  <si>
    <t xml:space="preserve">Tiwary, A., Fuentes, J.D., Barr, J.G., Wang, D., Colls, J.J. Inferring the source strength of isoprene from ambient concentrations (2007) Environmental Modelling and Software, 22 (9), pp. 1281-1293
</t>
  </si>
  <si>
    <t xml:space="preserve">Ruuskanen, T.M., Kaasik, M., Aalto, P.P., Hõrrak, U., Vana, M., Mårtensson, M., Yoon, Y.J., Keronen, P., Mordas, G., Ceburnis, D., Nilsson, E.D., O'Dowd, C., Noppel, M., Alliksaar, T., Ivask, J., Sofiev, M., Prank, M., Kulmala, M. Concentrations and fluxes of aerosol particles during the LAPBIAT measurement campaign at Värriö field station (2007) Atmospheric Chemistry and Physics, 7 (14), pp. 3683-3700
</t>
  </si>
  <si>
    <t xml:space="preserve">Asa-Awuku, A., Nenes, A., Gao, S., Flagan, R.C., Seinfeld, J.H. Alkene ozonolysis SOA: Inferences of composition and droplet growth kinetics from Köhler theory analysis (2007) Atmospheric Chemistry and Physics Discussions, 7 (3), pp. 8983-9011
</t>
  </si>
  <si>
    <t xml:space="preserve">Chen, J., Griffin, R.J., Grini, A., Tulet, P. Modeling secondary organic aerosol formation through cloud processing of organic compounds (2007) Atmospheric Chemistry and Physics Discussions, 7 (3), pp. 8951-8982
</t>
  </si>
  <si>
    <t xml:space="preserve">Ortega, J., Helmig, D., Guenther, A., Harley, P., Pressley, S., Vogel, C. Flux estimates and OH reaction potential of reactive biogenic volatile organic compounds (BVOCs) from a mixed northern hardwood forest (2007) Atmospheric Environment, 41 (26), pp. 5479-5495
</t>
  </si>
  <si>
    <t xml:space="preserve">Surratt, J.D., Lewandowski, M., Offenberg, J.H., Jaoui, M., Kleindienst, T.E., Edney, E.O., Seinfeld, J.H. Effect of acidity on secondary organic aerosol formation from isoprene
(2007) Environmental Science and Technology, 41 (15), pp. 5363-5369
</t>
  </si>
  <si>
    <t xml:space="preserve">Tagaris, E., Manomaiphiboon, K., Liao, K.-J., Leung, L.R., Woo, J.-H., He, S., Amar, P., Russell, A.G. Impacts of global climate change and emissions on regional ozone and fine particulate matter concentrations over the United States (2007) Journal of Geophysical Research D: Atmospheres, 112 (14), art. no. D14312
</t>
  </si>
  <si>
    <t xml:space="preserve">Charron, A., Birmili, W., Harrison, R.M. Factors influencing new particle formation at the rural site, Harwell, United Kingdom (2007) Journal of Geophysical Research D: Atmospheres, 112 (14), art. no. D14210
</t>
  </si>
  <si>
    <t xml:space="preserve">Sorooshian, A., Ng, N.L., Chan, A.W.H., Feingold, G., Flagan, R.C., Seinfeld, J.H.
Particulate organic acids and overall water-soluble aerosol composition measurements from the 2006 Gulf of Mexico Atmospheric Composition and Climate Study (GoMACCS)
(2007) Journal of Geophysical Research D: Atmospheres, 112 (13), art. no. D13201
</t>
  </si>
  <si>
    <t xml:space="preserve">Herckes, P., Leenheer, J.A., Collett Jr., J.L. A new comprehensive approach to characterizing carbonaceous aerosol with an application to wintertime Fresno, California PM2.5 (2007) Atmospheric Chemistry and Physics Discussions, 7 (3), pp. 8423-8453
</t>
  </si>
  <si>
    <t xml:space="preserve">Ruuskanen, T.M., Kaasik, M., Aalto, P.P., Hõrrak, U., Vana, M., Mårtensson, M., Yoon, Y.J., Keronen, P., Mordas, G., Ceburnis, D., Nilsson, E.D., O'Dowd, C., Noppel, M., Alliksaar, T., Ivask, J., Sofiev, M., Prank, M., Kulmala, M. Concentrations and fluxes of aerosol particles during the LAPBIAT measurement campaign in Värriö field station
(2007) Atmospheric Chemistry and Physics Discussions, 7 (1), pp. 709-751
</t>
  </si>
  <si>
    <t xml:space="preserve">Lane, T.E., Pandis, S.N.Predicted secondary organic aerosol concentrations from the oxidation of isoprene in the eastern United States (2007) Environmental Science and Technology, 41 (11), pp. 3984-3990
</t>
  </si>
  <si>
    <t xml:space="preserve">Lewandowski, M., Jaoui, M., Kleindienst, T.E., Offenberg, J.H., Edney, E.O.
Composition of PM2.5 during the summer of 2003 in Research Triangle Park, North Carolina
(2007) Atmospheric Environment, 41 (19), pp. 4073-4083
</t>
  </si>
  <si>
    <t xml:space="preserve">Tiiva, P., Rinnan, R., Holopainen, T., Mörsky, S.K., Holopainen, J.K. Isoprene emissions from boreal peatland microcosms; effects of elevated ozone concentration in an open field experiment(2007) Atmospheric Environment, 41 (18), pp. 3819-3828
</t>
  </si>
  <si>
    <t xml:space="preserve">Ervens, B., Kreidenweis, S.M. SOA formation by biogenic and carbonyl compounds: Data evaluation and application (2007) Environmental Science and Technology, 41 (11), pp. 3904-3910.
</t>
  </si>
  <si>
    <t xml:space="preserve">Pun, B.K., Seigneur, C. Investigative modeling of new pathways for secondary organic aerosol formation (2007) Atmospheric Chemistry and Physics, 7 (9), pp. 2199-2216
</t>
  </si>
  <si>
    <t xml:space="preserve">van Donkelaar, A., Martin, R.V., Park, R.J., Heald, C.L., Fu, T.-M., Liao, H., Guenther, A.
Model evidence for a significant source of secondary organic aerosol from isoprene
(2007) Atmospheric Environment, 41 (6), pp. 1267-1274
</t>
  </si>
  <si>
    <t xml:space="preserve">Fuzzi, S., Decesari, S., Facchini, M.C., Cavalli, F., Emblico, L., Mircea, M., Andreae, M.O., Trebs, I., Hoffer, A., Guyon, P., Artaxo, P., Rizzo, L.V., Lara, L.L., Pauliquevis, T., Maenhaut, W., Raes, N., Chi, X., Mayol-Bracero, O.L., Soto-García, L.L., Claeys, M., Kourtchev, I., Rissler, J., Swietlicki, E., Tagliavini, E., Schkolnik, G., Falkovich, A.H., Rudich, Y., Fisch, G., Gatti, L.V. Overview of the inorganic and organic composition of size-segregated aerosol in Rondônia, Brazil, from the biomass-burning period to the onset of the wet season (2007) Journal of Geophysical Research D: Atmospheres, 112 (1), art. no. D01201
</t>
  </si>
  <si>
    <t xml:space="preserve">
Millet, D.B., Jacob, D.J., Turquety, S., Hudman, R.C., Wu, S., Fried, A., Walega, J., Heikes, B.G., Blake, D.R., Singh, H.B., Andersen, B.E., Clarke, A.D. Formaldehyde distribution over North America: Implications for satellite retrievals of formaldehyde columns and isoprene emission (2006) Journal of Geophysical Research D: Atmospheres, 111 (24), art. no. D24S02
</t>
  </si>
  <si>
    <t xml:space="preserve">Tsigaridis, K., Krol, M., Dentener, F.J., Balkanski, Y., Lathière, J., Metzger, S., Hauglustaine, D.A., Kanakidou, M. Change in global aerosol composition since preindustrial times (2006) Atmospheric Chemistry and Physics, 6 (12), pp. 5143-5162
</t>
  </si>
  <si>
    <t xml:space="preserve">Crounse, J.D., McKinney, K.A., Kwan, A.J., Wennberg, P.O. Measurement of gas-phase hydroperoxides by chemical ionization mass spectrometry (2006) Analytical Chemistry, 78 (19), pp. 6726-6732
</t>
  </si>
  <si>
    <t xml:space="preserve">Cahill, T.M., Seaman, V.Y., Charles, M.J., Holzinger, R., Goldstein, A.H. Secondary organic aerosols formed from oxidation of biogenic volatile organic compounds in the Sierra Nevada Mountains of California (2006) Journal of Geophysical Research D: Atmospheres, 111 (16), art. no. D16312
</t>
  </si>
  <si>
    <t xml:space="preserve">Fuzzi, S., Andreae, M.O., Huebert, B.J., Kulmala, M., Bond, T.C., Boy, M., Doherty, S.J., Guenther, A., Kanakidou, M., Kawamura, K., Kerminen, V.-M., Lohmann, U., Russell, L.M., Pöschl, U. Critical assessment of the current state of scientific knowledge, terminology, and research needs concerning the role of organic aerosols in the atmosphere, climate, and global change (2006) Atmospheric Chemistry and Physics, 6 (7), pp. 2017-2038
</t>
  </si>
  <si>
    <t xml:space="preserve">Kwan, A.J., Crounse, J.D., Clarke, A.D., Shinozuka, Y., Anderson, B.E., Crawford, J.H., Avery, M.A., McNaughton, C.S., Brune, W.H., Singh, H.B., Wennberg, P.O. On the flux of oxygenated volatile organic compounds from organic aerosol oxidation (2006) Geophysical Research Letters, 33 (15), art. no. L15815
</t>
  </si>
  <si>
    <t xml:space="preserve">Pun, B.K., Seigneur, C., Lohman, K. Modeling secondary organic aerosol formation via multiphase partitioning with molecular data (2006) Environmental Science and Technology, 40 (15), pp. 4722-4731
</t>
  </si>
  <si>
    <t xml:space="preserve">Cai, X., Griffin, R.J. Secondary aerosol formation from the oxidation of biogenic hydrocarbons by chlorine atoms (2006) Journal of Geophysical Research D: Atmospheres, 111 (14), art. no. D14206
</t>
  </si>
  <si>
    <t xml:space="preserve">Silva Santos, L., Dalmázio, I., Eberlin, M.N., Claeys, M., Augusti, R. Mimicking the atmospheric OH-radical-mediated photooxidation of isoprene: Formation of cloud-condensation nuclei polyols monitored by electrospray ionization mass spectrometry
(2006) Rapid Communications in Mass Spectrometry, 20 (14), pp. 2104-2108
</t>
  </si>
  <si>
    <t xml:space="preserve">Kleindienst, T.E., Edney, E.O., Lewandowski, M., Offenberg, J.H., Jaoui, M.
Secondary organic carbon and aerosol yields from the irradiations of isoprene and α-pinene in the presence of NOx and SO2 (2006) Environmental Science and Technology, 40 (12), pp. 3807-3812
</t>
  </si>
  <si>
    <t xml:space="preserve">Böge, O., Miao, Y., Plewka, A., Herrmann, H. Formation of secondary organic particle phase compounds from isoprene gas-phase oxidation products: An aerosol chamber and field study
(2006) Atmospheric Environment, 40 (14), pp. 2501-2509
</t>
  </si>
  <si>
    <t xml:space="preserve">Szidat, S., Jenk, T.M., Synal, H.-A., Kalberer, M., Wacker, L., Hajdas, I., Kasper-Giebl, A., Baltensperger, U. Contributions of fossil fuel, biomass-burning, and biogenic emissions to carbonaceous aerosols in Zurich as traced by 14C (2006) Journal of Geophysical Research D: Atmospheres, 111 (7), art. no. D07206
</t>
  </si>
  <si>
    <t xml:space="preserve">Decesari, S., Fuzzi, S., Facchini, M.C., Mircea, M., Emblico, L., Cavalli, F., Maenhaut, W., Chi, X., Schkolnik, G., Falkovich, A., Rudich, Y., Claeys, M., Pashynska, V., Vas, G., Kourtchev, I., Vermeylen, R., Hoffer, A., Andreae, M.O., Tagliavini, E., Moretti, F., Artaxo, P. Characterization of the organic composition of aerosols from Rondônia, Brazil, during the LBA-SMOCC 2002 experiment and its representation through model compounds (2006) Atmospheric Chemistry and Physics, 6 (2), pp. 375-402
</t>
  </si>
  <si>
    <t xml:space="preserve">Marcolli, C., Krieger, U.K. Phase changes during hygroscopic cycles of mixed organic/inorganic model systems of tropospheric aerosols (2006) Journal of Physical Chemistry A, 110 (5), pp. 1881-1893
</t>
  </si>
  <si>
    <t xml:space="preserve">Lohr, J.R., Day, B.S., Morris, J.R. Dynamics of HCl collisions with hydroxyl- And methyl-terminated self-assembled monolayers (2006) Journal of Physical Chemistry A, 110 (4), pp. 1645-1649
</t>
  </si>
  <si>
    <t xml:space="preserve">Gelencsér, A., Varga, Z. Evaluation of the atmospheric significance of multiphase reactions in atmospheric secondary organic aerosol formation (2005) Atmospheric Chemistry and Physics, 5 (10), pp. 2823-2831
</t>
  </si>
  <si>
    <t xml:space="preserve">Kroll, J.H., Ng, N.L., Murphy, S.M., Flagan, R.C., Seinfeld, J.H. Secondary organic aerosol formation from isoprene photooxidation under high-NOx conditions (2005) Geophysical Research Letters, 32 (18), art. no. L18808, pp. 1-4
</t>
  </si>
  <si>
    <t>Tsigaridis, K., Lathière, J., Kanakidou, M., Hauglustaine, D.A. Naturally driven variability in the global secondary organic aerosol over a decade (2005) Atmospheric Chemistry and Physics, 5 (7), pp. 1891-1904</t>
  </si>
  <si>
    <t xml:space="preserve">
Baltensperger, U., Kalberer, M., Dommen, J., Paulsen, D., Alfarra, M.R., Coe, H., Fisseha, R., Gascho, A., Gysel, M., Nyeki, S., Sax, M., Steinbacher, M., Prevot, A.S.H., Sjögren, S., Weingartner, E., Zenobi, R. Secondary organic aerosols from anthropogenic and biogenic precursors (2005) Faraday Discussions, 130, pp. 265-278
</t>
  </si>
  <si>
    <t xml:space="preserve">Edney, E.O., Kleindienst, T.E., Jaoui, M., Lewandowski, M., Offenberg, J.H., Wang, W., Claeys, M.Formation of 2-methyl tetrols and 2-methylglyceric acid in secondary organic aerosol from laboratory irradiated isoprene/NOX/SO 2/air mixtures and their detection in ambient PM2.5 samples collected in the eastern United States (2005) Atmospheric Environment, 39 (29), pp. 5281-5289
</t>
  </si>
  <si>
    <t xml:space="preserve">Marcolli, C., Peter, Th. Water activity in polyol/water systems: New UNIFAC parameterization (2005) Atmospheric Chemistry and Physics, 5 (6), pp. 1545-1555
</t>
  </si>
  <si>
    <t xml:space="preserve">Zhang, Q., Rami Alfarra, M., Worsnop, D.R., Allan, J.D., Coe, H., Canagaratna, M.R., Jimenez, J.L. Deconvolution and quantification of hydrocarbon-like and oxygenated organic aerosols based on aerosol mass spectrometry (2005) Environmental Science and Technology, 39 (13), pp. 4938-4952
</t>
  </si>
  <si>
    <t xml:space="preserve">Lim, H.-J., Carlton, A.G., Turpin, B.J. Isoprene forms secondary organic aerosol through cloud processing: Model simulations (2005) Environmental Science and Technology, 39 (12), pp. 4441-4446
</t>
  </si>
  <si>
    <t xml:space="preserve">Wang, W., Kourtchev, I., Graham, B., Cafmeyer, J., Maenhaut, W., Claeys, M.
Characterization of oxygenated derivatives of isoprene related to 2-methyltetrols in Amazonian aerosols using trimethylsilylation and gas chromatography/ion trap mass spectrometry (2005) Rapid Communications in Mass Spectrometry, 19 (10), pp. 1343-1351
</t>
  </si>
  <si>
    <t xml:space="preserve">Schkolnik, G., Falkovich, A.H., Rudich, Y., Maenhaut, W., Artaxo, P. New analytical method for the determination of levoglucosan, polyhydroxy compounds, and 2-methylerythritol and its application to smoke and rainwater samples (2005) Environmental Science and Technology, 39 (8), pp. 2744-2752
</t>
  </si>
  <si>
    <t xml:space="preserve">Korhonen, H., Kerminen, V.-M., Kulmala, M. Development and application of a new analytical method to estimate the condensable vapor concentration in the atmosphere
(2005) Journal of Geophysical Research D: Atmospheres, 110 (5), pp. 1-9
</t>
  </si>
  <si>
    <t xml:space="preserve">Préndez, M., Peralta, H. Determination of emission factors of volatile organic compounds of two native tree species in Chile's metropolitan region [Determinación de Factores de Emisión de Compuestos Orgánicos Volatiles de Dos Especies Arbóreas Nativas de La Region Metropolitana, Chile] (2005) Informacion Tecnologica, 16 (1), pp. 17-27. 
</t>
  </si>
  <si>
    <t xml:space="preserve">Kanakidou, M., Seinfeld, J.H., Pandis, S.N., Barnes, I., Dentener, F.J., Facchini, M.C., Van Dingenen, R., Ervens, B., Nenes, A., Nielsen, C.J., Swietlicki, E., Putaud, J.P., Balkanski, Y., Fuzzi, S., Horth, J., Moortgat, G.K., Winterhalter, R., Myhre, C.E.L., Tsigaridis, K., Vignati, E., Stephanou, E.G., Wilson, J. Organic aerosol and global climate modelling: A review
(2005) Atmospheric Chemistry and Physics, 5 (4), pp. 1053-1123
</t>
  </si>
  <si>
    <t xml:space="preserve">Williams, J. Organic trace gases in the atmosphere: An overview (2004) Environmental Chemistry, 1 (3), pp. 125-136
</t>
  </si>
  <si>
    <t xml:space="preserve">Wang, W., Vas, G., Dommisse, R., Loones, K., Claeys, M. Fragmentation study of diastereoisomeric 2-methyltetrols, oxidation products of isoprene, as their trimethylsilyl ethers, using gas chromatography/ion trap mass spectrometry (2004) Rapid Communications in Mass Spectrometry, 18 (16), pp. 1787-1797
</t>
  </si>
  <si>
    <t xml:space="preserve">Ion, A.C., Bakker, E., Pretsch, E.
Potentiometric Cd2+-selective electrode with a detection limit in the low ppt range
(2001) Analytica Chimica Acta, 440 (2), pp. 71-79
</t>
  </si>
  <si>
    <t xml:space="preserve">N,N′-Bis(3-methyl-1-phenyl-4-benzylidine-5-pyrazolone)propylenedia mine Schiff base as a neutral carrier for silver (I) ion-selective electrodes
(2010) Sensors and Actuators, B: Chemical, 146 (1), pp. 79-90. 
</t>
  </si>
  <si>
    <t xml:space="preserve">Rezaei, B., Meghdadi, S., Bagherpour, S. Cadmium selective PVC-membranes sensor based on 1, 2-bis (quinoline-2-Carboxamido) -4-chlorobenzene as a neutral carrier (2008) IEEE Sensors Journal, 8 (8), art. no. 4567526, pp. 1469-1477
</t>
  </si>
  <si>
    <t xml:space="preserve">Hassouna, M.E.M., Elsuccary, S.A.A. PVC membrane electrode for the potentiometric determination of Ipratropium bromide using batch and flow injection techniques (2008) Talanta, 75 (5), pp. 1175-1183
</t>
  </si>
  <si>
    <t xml:space="preserve">Rezaei, B., Meghdadi, S., Zarandi, R.F. A fast response cadmium-selective polymeric membrane electrode based on N,N′-(4-methyl-1,2-phenylene)diquinoline-2-carboxamide as a new neutral carrier (2008) Journal of Hazardous Materials, 153 (1-2), pp. 179-186
</t>
  </si>
  <si>
    <t xml:space="preserve">Gupta, V.K., Jain, A.K., Ludwig, R., Maheshwari, G. Electroanalytical studies on cadmium(II) selective potentiometric sensors based on t-butyl thiacalix[4]arene and thiacalix[4]arene in poly(vinyl chloride) (2008) Electrochimica Acta, 53 (5), pp. 2362-2368
</t>
  </si>
  <si>
    <t xml:space="preserve">Gupta, V.K., Singh, A.K., Gupta, B. Schiff bases as cadmium(II) selective ionophores in polymeric membrane electrodes (2007) Analytica Chimica Acta, 583 (2), pp. 340-348
</t>
  </si>
  <si>
    <t xml:space="preserve">Rubinova, N., Chumbimuni-Torres, K., Bakker, E. Solid-contact potentiometric polymer membrane microelectrodes for the detection of silver ions at the femtomole level(2007) Sensors and Actuators, B: Chemical, 121 (1), pp. 135-141
</t>
  </si>
  <si>
    <t xml:space="preserve">Radu, A., Peper, S., Bakker, E., Diamond, D. Guidelines for improving the lower detection limit of ion-selective electrodes: A systematic approach (2007) Electroanalysis, 19 (2-3), pp. 144-154
</t>
  </si>
  <si>
    <t xml:space="preserve">Ghaedi, M., Shokrollahi, A., Montazerzohori, M., Gharaghani, S.
4-(4-Methoxybenzilidenimin) thiophenole as neutral carrier for construction of highly mercury selective electrode (2006) Acta Chimica Slovenica, 53 (4), pp. 428-436
</t>
  </si>
  <si>
    <t xml:space="preserve">Radu, A., Peper, S., Gonczy, C., Runde, W., Diamond, D. Trace-level determination of Cs+ using membrane-based ion-selective electrodes (2006) Electroanalysis, 18 (13-14), pp. 1379-1388
</t>
  </si>
  <si>
    <t xml:space="preserve">Szigeti, Z., Vigassy, T., Bakker, E., Pretsch, E. Approaches to improving the lower detection limit of polymeric membrane ion-selective electrodes (2006) Electroanalysis, 18 (13-14), pp. 1254-1265
</t>
  </si>
  <si>
    <t xml:space="preserve">Bereczki, R., Takács, B., Gyurcsányi, R.E., Tóth, K., Nagy, G., Langmaier, J., Lindner, E.
Simple, single step potential difference measurement for the determination of the ultimate detection limit of ion selective electrodes (2006) Electroanalysis, 18 (13-14), pp. 1245-1253
</t>
  </si>
  <si>
    <t xml:space="preserve">Chumbimuni-Torres, K.Y., Rubinova, N., Radu, A., Kubota, L.T., Bakker, E. Solid contact potentiometric sensors for trace level measurements (2006) Analytical Chemistry, 78 (4), pp. 1318-1322
</t>
  </si>
  <si>
    <t xml:space="preserve">Michalska, A. Optimizing the analytical performance and construction of ion-selective electrodes with conducting polymer-based ion-to-electron transducers
(2006) Analytical and Bioanalytical Chemistry, 384 (2), pp. 391-406.
</t>
  </si>
  <si>
    <t xml:space="preserve">Plaza, S., Szigeti, Z., Geisler, M., Martinoia, E., Aeschlimann, B., Günther, D., Pretsch, E.
Potentiometric sensor for the measurement of Cd2+ transport in yeast and plants
(2005) Analytical Biochemistry, 347 (1), pp. 10-16
</t>
  </si>
  <si>
    <t xml:space="preserve">Peper, S., Gonczy, C., Runde, W.
Cs+-selective membrane electrodes based on ethylene glycol-functionalized polymeric microspheres(2005) Talanta, 67 (4), pp. 713-717
</t>
  </si>
  <si>
    <t xml:space="preserve">Wygladacz, K., Radu, A., Xu, C., Qin, Y., Bakker, E.
Fiber-optic microsensor array based on fluorescent bulk optode microspheres for the trace analysis of silver ions
(2005) Analytical Chemistry, 77 (15), pp. 4706-4712
</t>
  </si>
  <si>
    <t xml:space="preserve">Vigassy, T., Huber, C.G., Wintringer, R., Pretsch, E.
Monolithic capillary-based ion-selective electrodes
(2005) Analytical Chemistry, 77 (13), pp. 3966-3970
</t>
  </si>
  <si>
    <t>UNIVERSITATEA</t>
  </si>
  <si>
    <t>Nr. crt.</t>
  </si>
  <si>
    <t>NUME</t>
  </si>
  <si>
    <t>PRENUME</t>
  </si>
  <si>
    <t>DATA NAȘTERII</t>
  </si>
  <si>
    <t>FUNCȚIA DIDACTICĂ/ DE CERCETARE ACTUALĂ</t>
  </si>
  <si>
    <t xml:space="preserve">ARE ÎN PREZENT DREPT DE CONDUCERE DOCTORAT </t>
  </si>
  <si>
    <t xml:space="preserve">NATURA CONTRACTULUI DE MUNCĂ </t>
  </si>
  <si>
    <t>ATRIBUȚII ÎNAINTE DE 1 IANUARIE 2011</t>
  </si>
  <si>
    <t>ÎNDEPLINIREA STANDARDELOR MINIMALE NECESARE ȘI OBLIGATORII PENTRU TITLUL DE CONFERENȚAIR UNIVERSITAR</t>
  </si>
  <si>
    <t>ÎNDEPLINIREA STANDARDELOR MINIMALE NECESARE ȘI OBLIGATORII PENTRU ACCEPTARE DE CĂTRE CNATDCU A DOSARULUI DE ABILITARE</t>
  </si>
  <si>
    <t>DOMENIUL DE COMPETENȚĂ</t>
  </si>
  <si>
    <t>COMISIA DE SPECIALITATE A CNATDCU DE CARE APARȚINE DOMENIUL DE COMPETENȚĂ</t>
  </si>
  <si>
    <t>AN</t>
  </si>
  <si>
    <t>LUNĂ</t>
  </si>
  <si>
    <t>ZI</t>
  </si>
  <si>
    <t>Referinta bibliografica</t>
  </si>
  <si>
    <r>
      <t>S</t>
    </r>
    <r>
      <rPr>
        <vertAlign val="subscript"/>
        <sz val="12"/>
        <rFont val="Times New Roman"/>
        <family val="1"/>
      </rPr>
      <t>i</t>
    </r>
  </si>
  <si>
    <r>
      <t>n</t>
    </r>
    <r>
      <rPr>
        <vertAlign val="subscript"/>
        <sz val="12"/>
        <rFont val="Times New Roman"/>
        <family val="1"/>
      </rPr>
      <t>i</t>
    </r>
  </si>
  <si>
    <r>
      <t>S</t>
    </r>
    <r>
      <rPr>
        <vertAlign val="subscript"/>
        <sz val="12"/>
        <rFont val="Times New Roman"/>
        <family val="1"/>
      </rPr>
      <t>i</t>
    </r>
    <r>
      <rPr>
        <sz val="12"/>
        <rFont val="Times New Roman"/>
        <family val="1"/>
      </rPr>
      <t>/n</t>
    </r>
    <r>
      <rPr>
        <vertAlign val="subscript"/>
        <sz val="12"/>
        <rFont val="Times New Roman"/>
        <family val="1"/>
      </rPr>
      <t>i</t>
    </r>
  </si>
  <si>
    <t>…..</t>
  </si>
  <si>
    <t>Total:</t>
  </si>
  <si>
    <r>
      <t>N</t>
    </r>
    <r>
      <rPr>
        <vertAlign val="subscript"/>
        <sz val="12"/>
        <rFont val="Times New Roman"/>
        <family val="1"/>
      </rPr>
      <t>S</t>
    </r>
    <r>
      <rPr>
        <sz val="12"/>
        <rFont val="Times New Roman"/>
        <family val="1"/>
      </rPr>
      <t>=</t>
    </r>
  </si>
  <si>
    <t>Numarul publicatiei</t>
  </si>
  <si>
    <r>
      <t>Pentru verificarea indeplinirii standardului S</t>
    </r>
    <r>
      <rPr>
        <vertAlign val="subscript"/>
        <sz val="12"/>
        <rFont val="Times New Roman"/>
        <family val="1"/>
      </rPr>
      <t>med</t>
    </r>
  </si>
  <si>
    <t>Numarul publicatiei care citeaza</t>
  </si>
  <si>
    <t>Referinta bibliografica a publicatiei k care citeaza</t>
  </si>
  <si>
    <t>Pentru verificarea indeplinirii standardului P</t>
  </si>
  <si>
    <r>
      <t>p</t>
    </r>
    <r>
      <rPr>
        <vertAlign val="subscript"/>
        <sz val="12"/>
        <rFont val="Times New Roman"/>
        <family val="1"/>
      </rPr>
      <t>i</t>
    </r>
  </si>
  <si>
    <r>
      <t>S</t>
    </r>
    <r>
      <rPr>
        <vertAlign val="subscript"/>
        <sz val="12"/>
        <rFont val="Times New Roman"/>
        <family val="1"/>
      </rPr>
      <t>i</t>
    </r>
    <r>
      <rPr>
        <sz val="12"/>
        <rFont val="Times New Roman"/>
        <family val="1"/>
      </rPr>
      <t>/p</t>
    </r>
    <r>
      <rPr>
        <vertAlign val="subscript"/>
        <sz val="12"/>
        <rFont val="Times New Roman"/>
        <family val="1"/>
      </rPr>
      <t>i</t>
    </r>
  </si>
  <si>
    <t>Total</t>
  </si>
  <si>
    <t>P =</t>
  </si>
  <si>
    <t>Nota</t>
  </si>
  <si>
    <t>Se introduc numai acele publicatii pentru care candidatul este autor principal</t>
  </si>
  <si>
    <t>Pentru Chimie si inginerie chimica</t>
  </si>
  <si>
    <t>Pentru ingineria materialelor si nanotehnologii</t>
  </si>
  <si>
    <t>(pag 10-11)</t>
  </si>
  <si>
    <t>(pag 13)</t>
  </si>
  <si>
    <t>Janovák, L., Varga, J., Kemény, L., Dékány, I., The effect of surface modification of layer silicates on the thermoanalytical properties of poly(NIPAAm-co-AAm) based composite hydrogels, Journal of Thermal Analysis and Calorimetry 98 (2), pp. 485-493, 2009</t>
  </si>
  <si>
    <t>Profesor</t>
  </si>
  <si>
    <t>nedeterminata</t>
  </si>
  <si>
    <t>Da</t>
  </si>
  <si>
    <t>Inginerie chimica</t>
  </si>
  <si>
    <t>A.C.Ion, I. Ion, J.C.Moutet, E.Saint-Amman, A.Popescu,M.Ungureanu, “A ferrocene crown ether functionalised polypyrrole film”, Advanced Materials, 9(9), pp. 711-713, 1997</t>
  </si>
  <si>
    <t>Martijn M. G. Antonisse, Bianca H. M. Snellink-Ruël, Alina C. Ion, Johan F. J. Engbersen and David N. Reinhoudt, “Synthesis of novel uranyl salophene derivatives and evaluation as sensing molecules in chemically modified field effect transistors (CHEMFETs)”, Journal of the Chemixal Society, Perkin Transactions 2, 1999, 1211-1218. (Perkin Transactions 2 ceased publication in 2002, and continues as Organic &amp; Biomolecular Chemistry in the RSC's organic chemistry )</t>
  </si>
  <si>
    <t>A.Ion, I. Ion, J.-C.Moutet, A.Pailleret, A.Popescu, E.Saint-Aman, E.Ungureanu, E.Siebert, R.Ziessel, “Electrochemical recognition of metal cations by redox-active receptors in homogeneous solution and in polymer films: some relevant examples”, Sensor &amp; Actuators B, 59, pp.118-122, 1999</t>
  </si>
  <si>
    <t>A.C.Ion, I.Ion, M.M.G.Antonisse, B.H.M.Snelink-Ruel, D.N.Reinhoudt, “Characteristics of ion-selective electrode for fluoride determination in aqueouse solution”, Zh.Obshch.Kim., (in russian), vol.71(2), pp.181-184, 2001
Russian Journal of General Chemistry, Vol. 71, No. 2, 2001, pp. 159-161</t>
  </si>
  <si>
    <t>A.C. Ion, E.Bakker, E. Pretsch, Potentiometric Cd2+ - selective electrode with a detection limit in the low ppt range, (2001) Analytica Chimica Acta, 440 (2), 2001, pp. 71-79</t>
  </si>
  <si>
    <t>M. Claeys, W. Wang, A.C. Ion, R. Vermeylen, I. Kourtchev, J.Cafmeyer and W. Maenhaut” Characterization of isoprene oxidation products in rural continental aerosols”, International Conference on carbonaceous particles in the atmosphere, Journal of Aerosol Science (Special Issue EAC 2004), vol. 35(S1), 2004, pp.153-155</t>
  </si>
  <si>
    <t>M.Claeys, W.Wang, A.C. Ion, I. Kourtchev, A.Gelencsér, W.Maenhaut, Formation of secondary organic aerosols from isoprene and its gas-phase oxidation products through reaction with hydrogen peroxide,  Atmospheric Environment, 38 (25), 2004, pp. 4093-4098</t>
  </si>
  <si>
    <t>A.C. Ion, R.Vermeylen, I. Kourtchev, J.Cafmeyer, X.Chi, A.Gelencsér, W.Maenhaut, M.Claeys,   Polar organic compounds in rural PM2.5 aerosols from K-puszta, Hungary, during a 2003 summer field campaign: Sources and diel variations,  Atmospheric Chemistry and Physics Discuss., 5(2), 2005, pp. 1863-1889</t>
  </si>
  <si>
    <t>A.C. Ion, R.Vermeylen, I. Kourtchev, J.Cafmeyer, X.Chi, A.Gelencsér, W.Maenhaut, M.Claeys,   Polar organic compounds in rural PM2.5 aerosols from K-puszta, Hungary, during a 2003 summer field campaign: Sources and diel variations,  Atmospheric Chemistry and Physics, 5 (7), 2005, pp. 1805-1814</t>
  </si>
  <si>
    <t xml:space="preserve">Pankow, J.F., Barsanti, K.C. The carbon number-polarity grid: A means to manage the complexity of the mix of organic compounds when modeling atmospheric organic particulate matter (2009) Atmospheric Environment, 43 (17), pp. 2829-2835
</t>
  </si>
  <si>
    <t xml:space="preserve">El Haddad, I., Liu, Y., Nieto-Gligorovski, L., Michaud, V., Temime-Roussel, B., Quivet, E., Marchand, N., Sellegri, K., Monod, A. In-cloud processes of methacrolein under simulated conditions - Part 2: Formation of secondary organic aerosol (2009) Atmospheric Chemistry and Physics Discussions, 9 (2), pp. 6425-6449
</t>
  </si>
  <si>
    <t xml:space="preserve">Liu, Y., El Haddad, I., Scarfogliero, M., Nieto-Gligorovski, L., Temime-Roussel, B., Quivet,E., Marchand, N., Picquet-Varrault, B., Monod, A. In-cloud processes of methacrolein under simulated conditions - Part 1: Aqueous phase photooxidation (2009) Atmospheric Chemistry and Physics Discussions, 9 (2), pp. 6397-6424
</t>
  </si>
  <si>
    <t xml:space="preserve">Carlton, A.G., Wiedinmyer, C., Kroll, J.H. A review of Secondary Organic Aerosol (SOA) formation from isoprene (2009) Atmospheric Chemistry and Physics Discussions, 9 (2), pp. 8261-8305.
</t>
  </si>
  <si>
    <t xml:space="preserve">Arnold, S.R., Spracklen, D.V., Williams, J., Yassaa, N., Sciare, J., Bonsang, B., Gros, V., Peeken, I., Lewis, A.C., Alvain, S., Alvain, M. Evaluation of the global oceanic isoprene source and its impacts on marine organic carbon aerosol (2009) Atmospheric Chemistry and Physics, 9 (4), pp. 1253-1262
</t>
  </si>
  <si>
    <t xml:space="preserve">Wang, W., Wu, M.H., Li, L., Zhang, T., Liu, X.D., Feng, J.L., Li, H.J., Wang, Y.J., Sheng, G.Y., Claeys, M., Fu, J.M. Polar organic tracers in PM2.5 aerosols from forests in eastern China (2008) Atmospheric Chemistry and Physics, 8 (24), pp. 7507-7518
</t>
  </si>
  <si>
    <t>I.Ion, A.C.Ion*, " Determination of chlorpyriphos in broccoli using a voltammetric acetylcholinesterase sensor based on carbon nanostructure-chitosan composite material",  Materials Science and Engineering C, 32(4), 2012, 1001-1004</t>
  </si>
  <si>
    <t>I.Ion, A.C.Ion, " Determination of chlorpyriphos in broccoli using a voltammetric acetylcholinesterase sensor based on carbon nanostructure-chitosan composite material",  Materials Science and Engineering C, 32(4), 2012, 1001-1004</t>
  </si>
  <si>
    <t>El Haddad, I., Marchand, N., Wortham, H., Piot, C., Besombes, J.-L., Cozic, J., Chauvel, C., Armengaud, A., Robin, D., Jaffrezo, J.-L.,Primary sources of PM2.5 organic aerosol in an industrial Mediterranean city, Marseille (2010) Atmospheric Chemistry and Physics Discussions, 10 (11), pp. 25435-25490</t>
  </si>
  <si>
    <t xml:space="preserve">El Haddad, I., Marchand, N., Temime-Roussel, B., Wortham, H., Piot, C., Besombes, J.-L., Baduel, C., Voisin, D., Armengaud, A., Jaffrezo, J.-L.
Insights into the secondary fraction of the organic aerosol in a Mediterranean urban area: Marseille
(2010) Atmospheric Chemistry and Physics Discussions, 10 (11), pp. 25491-25544
</t>
  </si>
  <si>
    <t xml:space="preserve">Szmigielski, R., Vermeylen, R., Dommen, J., Metzger, A., Maenhaut, W., Baltensperger, U., Claeys, M.
The acid effect in the formation of 2-methyltetrols from the photooxidation of isoprene in the presence of NOx
(2010) Atmospheric Research, 98 (2-4), pp. 183-189
</t>
  </si>
  <si>
    <t xml:space="preserve">Piazzalunga, A., Fermo, P., Bernardoni, V., Vecchi, R., Valli, G., de Gregorio, M.A.
A simplified method for levoglucosan quantification in wintertime atmospheric particulate matter by high performance anion-exchange chromatography coupled with pulsed amperometric detection
(2010) International Journal of Environmental Analytical Chemistry, 90 (12), pp. 934-947
</t>
  </si>
  <si>
    <t xml:space="preserve">Wang, G., Kawamura, K., Xie, M., Hu, S., Zhou, B., Li, J., Cao, J., An, Z.
Size-resolved particulate water-soluble organic compounds in the urban, mountain and marine atmosphere (2010) Atmospheric Chemistry and Physics Discussions, 10 (7), pp. 17467-17490
</t>
  </si>
  <si>
    <t>A.C.Ion, I.Ion, D.N.Stefan, L.Barbu, “ Possible mercury speciation in urine samples using potentiometric methods”, ”, Materials Science and Engineering C 29 ,  pp.1-4, 2009.</t>
  </si>
  <si>
    <t xml:space="preserve"> In acest tabel nu au fost trecute toate citarile la fiecare articol si nici toate articolele citate.</t>
  </si>
  <si>
    <t xml:space="preserve">Szigeti, Z., Bitter, I., Tóth, K., Latkoczy, C., Fliegel, D.J., Günther, D., Pretsch, E.
A novel polymeric membrane electrode for the potentiometric analysis of Cu2+ in drinking water(2005) Analytica Chimica Acta, 532 (2), pp. 129-136
</t>
  </si>
  <si>
    <t xml:space="preserve">Michalska, A., Maksymiuk, K.The influence of spontaneous charging/discharging of conducting polymer ion-to-electron transducer on potentiometric responses of all-solid-state calcium-selective electrodes(2005) Journal of Electroanalytical Chemistry, 576 (2), pp. 339-352
</t>
  </si>
  <si>
    <t xml:space="preserve">Michalska, A., Ocypa, M., Maksymiuk, K.
Highly selective all-plastic, disposable, Cu2+-selective electrodes
(2005) Electroanalysis, 17 (4), pp. 327-333
</t>
  </si>
  <si>
    <t xml:space="preserve">Bakker, E., Pretsch, E. Potentiometric sensors for trace-level analysis
(2005) TrAC - Trends in Analytical Chemistry, 24 (3 SPEC. ISS.), pp. 199-207
</t>
  </si>
  <si>
    <t xml:space="preserve">Radu, A., Meir, A.J., Bakker, E.Dynamic diffusion model for tracing the real-time potential response of polymeric membrane ion-selective electrodes
(2004) Analytical Chemistry, 76 (21), pp. 6402-6409
</t>
  </si>
  <si>
    <t xml:space="preserve">Michalska, A., Maksymiuk, K.
All-plastic, disposable, low detection limit ion-selective electrodes
(2004) Analytica Chimica Acta, 523 (1), pp. 97-105
</t>
  </si>
  <si>
    <t xml:space="preserve">Mahajan, R.K., Sood, P., Mahajan, M.P., Singh, P.2,6-Bis-methylsulfanyl-[1,3,5]thiadiazine-4-thione as a Ag +-selective ionophore(2004) Analytical Sciences, 20 (10), pp. 1423-1426.
</t>
  </si>
  <si>
    <t xml:space="preserve">Bakker, E., Bühlmann, P., Pretsch, E.The phase-boundary potential model
(2004) Talanta, 63 (1), pp. 3-20
</t>
  </si>
  <si>
    <t xml:space="preserve">Michalska, A.J., Appaih-Kusi, C., Heng, L.Y., Walkiewicz, S., Hall, E.A.H.
An Experimental Study of Membrane Materials and Inner Contacting Layers for Ion-Selective K+ Electrodes with a Stable Response and Good Dynamic Range
(2004) Analytical Chemistry, 76 (7), pp. 2031-2039
</t>
  </si>
  <si>
    <t xml:space="preserve">Bakker, E., Bühlmann, P., Pretsch, E.The phase-boundary potential model
(2004) Talanta, 62 (4), pp. 843-860
</t>
  </si>
  <si>
    <t xml:space="preserve">Püntener, M., Vigassy, T., Baier, E., Ceresa, A., Pretsch, E.
Improving the lower detection limit of potentiometric sensors by covalently binding the ionophore to a polymer backbone(2004) Analytica Chimica Acta, 503 (2), pp. 187-194
</t>
  </si>
  <si>
    <t xml:space="preserve">Bratov, A., Abramova, N., Domínguez, C.Lowering the detection limit of calcium selective ISFETs with polymeric membranes(2004) Talanta, 62 (1), pp. 91-96
</t>
  </si>
  <si>
    <t xml:space="preserve">Radu, A., Telting-Diaz, M., Bakker, E.Rotating Disk Potentiometry for Inner Solution Optimization of Low-Detection-Limit Ion-Selective Electrodes(2003) Analytical Chemistry, 75 (24), pp. 6922-6931
</t>
  </si>
  <si>
    <t xml:space="preserve">Michalska, A., Dumańska, J., Maksymiuk, K.Lowering the detection limit of ion-selective plastic membrane electrodes with conducting polymer solid contact and conducting polymer potentiometric sensors(2003) Analytical Chemistry, 75 (19), pp. 4964-4974
</t>
  </si>
  <si>
    <t xml:space="preserve">Vigassy, T., Gyurcsányi, R.E., Pretsch, E.Rotating ion-selective membrane electrodes for trace-level measurements(2003) Electroanalysis, 15 (15-16), pp. 1270-1275
</t>
  </si>
  <si>
    <t xml:space="preserve">Malon, A., Radu, A., Qin, W., Qin, Y., Ceresa, A., Maj-Zurawska, M., Bakker, E., Pretsch, E.
Improving the detection limit of anion-selective electrodes: An iodide-selective membrane with a nanomolar detection limit(2003) Analytical Chemistry, 75 (15), pp. 3865-3871
</t>
  </si>
  <si>
    <t xml:space="preserve">Wang, C.-Y., Hu, X.-Y., Leng, Z.-Z., Jin, G.-D.
Nanomolar detection of amitriptyline by potentiometry with ion exchanger based PVC membrane ISEs(2003) Electroanalysis, 15 (8), pp. 709-714
</t>
  </si>
  <si>
    <t xml:space="preserve">Vigassy, T., Gyurcsányi, R.E., Pretsch, E.
Influence of incorporated lipophilic particles on ion fluxes through polymeric ion-selective membranes(2003) Electroanalysis, 15 (5-6), pp. 375-382
</t>
  </si>
  <si>
    <t xml:space="preserve">Mostafa, G.A.E.PVC matrix membrane sensor for potentiometric determination of metoclopramide hydrochloride in some pharmaceutical formulations(2003) Journal of Pharmaceutical and Biomedical Analysis, 31 (3), pp. 515-521
</t>
  </si>
  <si>
    <t xml:space="preserve">Hassanien, M.M., Abou-El-Sherbini, Kh.S., Mostafa, G.A.E.
A novel tetrachlorothallate (III)-PVC membrane sensor for the potentiometric determination of thallium (III)(2003) Talanta, 59 (2), pp. 383-392
</t>
  </si>
  <si>
    <t xml:space="preserve">Michalska, A., Konopka, A., Maj-Zurawska, M.
All-solid-state calcium solvent polymeric membrane electrode for low-level concentration measurements(2003) Analytical Chemistry, 75 (1), pp. 141-144
</t>
  </si>
  <si>
    <t xml:space="preserve">Nießner, R., Broekaert, J., Einax, J.W., Emons, H., Engewald, W., Heumann, K., Hutter, H., Knopp, D., Krska, R., Panne, U., Pyell, U., Salzer, R., Scheller, F., Stöcklein, W., Trautmann, N., Weller, M.Trends in analytical chemistry 2000/2001 [Treinbericht analytische chemie 2000/2001](2002) Nachrichten aus der Chemie, 50 (4), pp. 483-487
</t>
  </si>
  <si>
    <t xml:space="preserve">Püntener, M., Fibbioli, M., Bakker, E., Pretsch, E.Response and diffusion behavior of mobile and covalently immobilized H+-ionophores in polymeric membrane ion-selective electrodes
(2002) Electroanalysis, 14 (19-20), pp. 1329-1338
</t>
  </si>
  <si>
    <t xml:space="preserve">Ceresa, A., Radu, A., Peper, S., Bakker, E., Pretsch, E.
Rational design of potentiometric trace level ion sensors. A Ag+-selective electrode with a 100 ppt detection limit(2002) Analytical Chemistry, 74 (16), pp. 4027-4036
</t>
  </si>
  <si>
    <t xml:space="preserve">Bakker, E., Pretsch, E.The new wave of ion-selective electrodes
(2002) Analytical Chemistry, 74 (15), pp. 420A-426A
</t>
  </si>
  <si>
    <t xml:space="preserve">Puyol, M., Salinas, Í., Garcés, I., Villuendas, F., Llobera, A., Domínguez, C., Alonso, J.
Improved integrated, waveguide absorbance optodes for ion-selective sensing
(2002) Analytical Chemistry, 74 (14), pp. 3354-3361
</t>
  </si>
  <si>
    <t xml:space="preserve">Qin, Y., Bakker, E.Evaluation of the separate equilibrium processes that dictate the upper detection limit of neutral ionophore-based potentiometric sensors
(2002) Analytical Chemistry, 74 (13), pp. 3134-3141
</t>
  </si>
  <si>
    <t xml:space="preserve">Bakker, E., Telting-Diaz, M.Electrochemical sensors
(2002) Analytical Chemistry, 74 (12), pp. 2781-2800
</t>
  </si>
  <si>
    <t>Morf, W.E., Badertscher, M., Zwickl, T., De Rooij, N.F., Pretsch, E.
Effects of controlled current on the response behavior of polymeric membrane ion-selective electrodes(2002) Journal of Electroanalytical Chemistry, 526 (1-2), pp. 19-28</t>
  </si>
  <si>
    <t xml:space="preserve">Pretsch, E.The new wave of potentiometric ion sensors
(2001) Chimia, 55 (10), pp. 875-878
</t>
  </si>
  <si>
    <t xml:space="preserve">Telting-Diaz, M., Bakker, E.Effect of lipophilic ion-exchanger leaching on the detection limit of carrier-based ion-selective electrodes(2001) Analytical Chemistry, 73 (22), pp. 5582-5589
</t>
  </si>
  <si>
    <t xml:space="preserve">Fu, P., Kawamura, K., Kanaya, Y., Wang, Z., Contributions of biogenic volatile organic compounds to the formation of secondary organic aerosols over Mt. Tai, Central East China (2010) Atmospheric Environment, 44 (38), pp. 4817-4826. 
</t>
  </si>
  <si>
    <t>A.C.Ion, J.-C.Moutet, A.Pailleret, A.Popescu, E.Saint-Aman, E.Siebert, E.M. Ungureanu, Electrochemical recognition of metal cations by poly(crown ether ferrocene) films investigated by cyclic voltammetry and electrochemical impedance spectroscopy, Journal of Electroanalytical Chemistry, 464 (1),1999, pp. 24-30.</t>
  </si>
  <si>
    <t>Ion, A.; Ion ,I.; Popescu, A., Ungureanu,M., Moutet, JC., Saint Aman, E., A ferrocene crown ether functionalized polypyrrole film electrode for the electrochemical recognition of barium and calcium cations, ADVANCED MATERIALS ,9(9), pp.711-713, 1997.</t>
  </si>
  <si>
    <t xml:space="preserve">Ion, A, Ion, I.,; Moutet, JC., Pailleret, A.,; Popescu, A., Saint-Aman, E.,Ungureanu, E., Siebert, E.,Ziessel, R.,Electrochemical recognition of metal cations by redox-active receptors in homogeneous solution and in polymer films: some relevant examples, SENSORS AND ACTUATORS B-CHEMICAL, 59(2-3), pp.118-122 , 1999. </t>
  </si>
  <si>
    <t xml:space="preserve"> Ozdemir Serife; Balan Abidin; Baran Derya; et al., Green to highly transmissive switching multicolored electrochromes: Ferrocene pendant group effect on electrochromic properties,  : REACTIVE &amp; FUNCTIONAL POLYMERS 71(2), pp.168-174, 2011  </t>
  </si>
  <si>
    <t xml:space="preserve">Ozdemir Serife; Balan Abidin; Baran Derya; et al., A ferrocene functionalized multichromic p and n dopable donor-acceptor-donor type conjugated polymer,  JOURNAL OF ELECTROANALYTICAL CHEMISTRY  648(2), pp. 184-189, 2010. </t>
  </si>
  <si>
    <t>Tedim J.; Bessada R.; Patricio S.; et al., : Unusual coordination environment for barium cations in ion recognition conducting poly[Ni(salen)(receptor)] films, LANGMUIR 24(16), pp. 8998-9005, 2008.</t>
  </si>
  <si>
    <t>Vorotyntsev Mikhail A.; Vasilyeva Svetlana V., : Metallocene-containing conjugated polymers,  ADVANCES IN COLLOID AND INTERFACE SCIENCE 139(1-2), pp.97-149, 2008.</t>
  </si>
  <si>
    <t>Axford Lorraine C.; Holden Kate E.; Hasse Katrin; et al.,Attempts to mimic key bond-forming events associated with the proposed biogenesis of the pentacyclic lamellarins, AUSTRALIAN JOURNAL OF CHEMISTRY 61(2), pp.80-93, 2008.</t>
  </si>
  <si>
    <t xml:space="preserve">Peng Chuang; Zhou Xiaohang; Chen George Z.; et al., Internally referenced analysis of charge-transfer reactions in a new ferrocenyl bithiophenic conducting polymer through cyclic voltammetry , : CHEMICAL COMMUNICATIONS  48, pp.6606-6608, 2008.   </t>
  </si>
  <si>
    <t xml:space="preserve">Brisset Hugues; Navarro Aude-Emmanuelle; Moggia Fabrice; et al., : Electrosynthesis of a functional conducting polymer incorporating ferrocene unit from an EDOT-based bithiophenic precursor, JOURNAL OF ELECTROANALYTICAL CHEMISTRY 603(1), pp.149-154, 2007.  </t>
  </si>
  <si>
    <t>Sharma R. K.; Rastogi A. C.; Desu S. B., Nano crystalline porous silicon as large-area electrode for electrochemical synthesis of polypyrrole, : PHYSICA B-CONDENSED MATTER 388(1-2)   Issue: 1-2, 344-349, 2007.</t>
  </si>
  <si>
    <t xml:space="preserve">Oms O; van der Lee A; Le Bideau J; et al.., Redox-active pH-responsive molecules: ferrocenylphosphonic acid, ferrocenylmethylphosphonic acid and 1,1 '-ferrocenylbisphosphonic acid. Structural determination of FcPO(3)Na(2)center dot 5H(2)O,  DALTON TRANSACTIONS  11, pp., 1903-1909, 2005.   </t>
  </si>
  <si>
    <t>Jin S; Jin XB; Wang DH; et al., Voltammetric studies of through-space and through-bond electrostatic interactions in alkyl linked ferrocene and benzoaza-15-crown-5 receptor molecules in acetonitrile,  JOURNAL OF PHYSICAL CHEMISTRY B 109 (21), pp.10658-10667, 2005.</t>
  </si>
  <si>
    <t>Trippe G; Le Derf F; Lyskawa J; et al., : Crown-tetrathiafulvalenes attached to a pyrrole or an EDOT unit: Synthesis, electropolymerization and recognition properties, CHEMISTRY-A EUROPEAN JOURNAL 10  (24),  pp., 6497-6509, 2004.</t>
  </si>
  <si>
    <t xml:space="preserve">Barbero C; Salavagione HJ; Acevedo DF; et al., Novel synthetic methods to produce functionalized conducting polymers I. Polyanilines, ELECTROCHIMICA ACTA  Volume: 49   Issue: 22-23   Pages: 3671-3686, 2004.  </t>
  </si>
  <si>
    <t xml:space="preserve">Reynes O; Moutet JC; Royal G; et al., : Electrochemical sensing of anions by (ferrocenylmethyl)trialkylammonium cations in homogeneous solution and in polymer films,  ELECTROCHIMICA ACTA  49(22-23), pp. 3727-3735, 2004.   </t>
  </si>
  <si>
    <t xml:space="preserve">Naji A; Cretin M; Persin M; et al., Preparation of membranes by electropolymerization of pyrrole functionalized by a ferrocene group, JOURNAL OF APPLIED POLYMER SCIENCE  91(6 ), pp.3947-3958, 2004 </t>
  </si>
  <si>
    <t xml:space="preserve">Brisset H; Navarro AE; Moustrou C; et al., : Electrogenerated conjugated polymers incorporating a ferrocene-derivatized-(3,4-ethylenedioxythiophene) , ELECTROCHEMISTRY COMMUNICATIONS  6 (3), pp. 249-253, 2004. </t>
  </si>
  <si>
    <t xml:space="preserve">Chen J; Too CO; Wallace GG; et al., : Redox-active conducting polymers incorporating ferrocenes 2. Preparation and characterisation of polypyrroles containing propyl- and butyl-tethered[1.1]ferrocenophane, : ELECTROCHIMICA ACTA 49(5), pp., 691-702, 2004    </t>
  </si>
  <si>
    <t xml:space="preserve">Bobacka J; Ivaska A; Lewenstam A, : Potentiometric ion sensors based on conducting polymers , ELECTROANALYSIS  15(5-6), pp., 366-374, 2003.   </t>
  </si>
  <si>
    <t>Li LX; Li F; Ying Z; et al., Carbon nanotube/polymer functional composite , NEW CARBON MATERIALS 18(1), pp.69-74 , 2003.</t>
  </si>
  <si>
    <t>Winkler K; Plonska ME; Basa A; et al., Mediated electrocatalysis at the electrodes covered with [M-III(bpy)(3)] (ClO4)(3) (M = Co and Fe) in the presence of electroactive solutes, ELECTROANALYSIS 15(1), pp. 55-64, 2003.</t>
  </si>
  <si>
    <t>Reynes O; Royal G; Chainet E; et al., : Poly(ferrocenylalkylammonium): A molecular electrode material for dihydrogenphosphate sensing,  ELECTROANALYSIS  Volume: 15   Issue: 1   Pages: 65-69, 2003.</t>
  </si>
  <si>
    <t xml:space="preserve">Jun C; Too CO; Wallace GG; et al., : Redox-active conducting polymers incorporating ferrocenes. Preparation, characterization and bio-sensing properties of ferrocenylpropyl and -butyl polypyrroles, : ELECTROCHIMICA ACTA 47(26), pp. 4227-4238, 2002. </t>
  </si>
  <si>
    <t>Gandasasmita S; Persin M; Cretin M; et al., : Elaboration and characterization of new membranes based on the electropolymerization of mixtures of pyrrole and 4,4 '-bis [N-(1-oxo)hexylpyrrole]dibenzo-18-crown-6 monomers , DESALINATION 148(1-3)   Issue: 1-3, pp. 5-9, 2002.</t>
  </si>
  <si>
    <t xml:space="preserve"> Reynes O; Gulon T; Moutet JC; et al., Amplification upon polymerization of the electrochemical anion sensing properties of an amidoferrocene monoreceptor molecule,  JOURNAL OF ORGANOMETALLIC CHEMISTRY   656(1-2), pp. 116-119, 2002.   </t>
  </si>
  <si>
    <t>Perepichka IF; Besbes M; Levillain E; et al., Hydrophilic oligo(oxyethylene)-derivatized poly(3,4-ethylenedioxythiophenes): Cation-responsive optoelectroelectrochemical properties and solid-state chromism , CHEMISTRY OF MATERIALS  14(1), pp. 449-457, 2002.</t>
  </si>
  <si>
    <t xml:space="preserve">Chen JH; Huang ZP; Wang DZ; et al., Electrochemical synthesis of polypyrrole films over each of well-aligned carbon nanotubes,: SYNTHETIC METALS 125(3), pp.289-294, 2001  </t>
  </si>
  <si>
    <t xml:space="preserve">Nicolas M; Fabre B; Simonet J., Electrochemical sensing of F- and Cl- with a boronic ester-functionalized polypyrrole, JOURNAL OF ELECTROANALYTICAL CHEMISTRY 509 (1), pp. 73-79, 2001 </t>
  </si>
  <si>
    <t xml:space="preserve">Plenio H; Aberle C; Al Shihadeh Y; et al., Ferrocene-cyclam: A redox-active macrocycle for the complexation of transition metal ions and a study on the influence of the relative permittivity on the Coulombic interaction between metal cations, CHEMISTRY-A EUROPEAN JOURNAL 7 (13),  pp. 2848-2861, 2001. </t>
  </si>
  <si>
    <t>Moutet JC; Saint-Aman E; Ungureanu EM; et al., : Heterodinucleating macrocyclic compounds designed for electrochemical recognition,  : ELECTROCHIMICA ACTA  46(17), pp. 2733-2740, 2001.</t>
  </si>
  <si>
    <t>Le Derf F; Levillain E; Trippe G; et al., : Immobilization of redox-active ligands on an electrode: The dendrimer route,  ANGEWANDTE CHEMIE-INTERNATIONAL EDITION, 40(1), pp.224-227, 2001.</t>
  </si>
  <si>
    <t>McQuade DT; Pullen AE; Swager TM, : Conjugated polymer-based chemical sensors , CHEMICAL REVIEWS 100(7), pp. 2537-2574 , 2000.</t>
  </si>
  <si>
    <t xml:space="preserve">Fabre B; Marrec P; Simonet J, A new crown ether-functionalized conjugated polymer for an electrochemically switchable cation recognition , JOURNAL OF ELECTROANALYTICAL CHEMISTRY  485(1), pp.94-99, 2000. </t>
  </si>
  <si>
    <t>Nicolas M; Fabre B; Marchand G; et al., New boronic-acid- and boronate-substituted aromatic compounds as precursors of fluoride-responsive conjugated polymer films,  : EUROPEAN JOURNAL OF ORGANIC CHEMISTRY 9, pp.1703-1710, 2000.</t>
  </si>
  <si>
    <t>Buda M; Moutet JC; Pailleret A; et al.,Electrosynthesis and coordination chemistry of poly(ferrocene-bipyridyl) films,   JOURNAL OF ELECTROANALYTICAL CHEMISTRY  484(2), pp.164-171, 2000.</t>
  </si>
  <si>
    <t xml:space="preserve">Ge Y; Smith DK, Development of chemical sensors based on redox-dependent receptors. Preparation and characterization of phenanthrenequinone-modified electrodes, ANALYTICAL CHEMISTRY 72(8). pp.1860-1865, 2000.   </t>
  </si>
  <si>
    <t>Woodbridge CM; Pugmire DL; Johnson RC; et al., HREELS and XPS studies of ferrocene on Ag(100), JOURNAL OF PHYSICAL CHEMISTRY B 104(14), pp.3085-3093, 2000.</t>
  </si>
  <si>
    <t xml:space="preserve">Chen GZ; Shaffer MSP; Coleby D; et al., Carbon nanotube and polypyrrole composites: Coating and doping, ADVANCED MATERIALS 12(7), pp. 522-526, 2000.   </t>
  </si>
  <si>
    <t xml:space="preserve">Nicolas M; Fabre B; Simonet J, Boronate-functionalized polypyrrole as a new fluoride sensing material,  CHEMICAL COMMUNICATIONS 18, pp. 1881-1882, 1999.   </t>
  </si>
  <si>
    <t xml:space="preserve">Roncali J,  Electrogenerated functional conjugated polymers as advanced electrode materials,  JOURNAL OF MATERIALS CHEMISTRY 9 (9), pp. 1875-1893 1999. </t>
  </si>
  <si>
    <t>Goldenberg LM; Bryce MR; Petty MC, Chemosensor devices: voltammetric molecular recognition at solid interfaces,  JOURNAL OF MATERIALS CHEMISTRY  9(9), pp.1957-1974 , 1999.</t>
  </si>
  <si>
    <t xml:space="preserve"> Ion AC; Moutet JC; Pailleret A; et al.,  Electrochemical recognition of metal cations by poly(crown ether ferrocene) films investigated by cyclic voltammetry and electrochemical impedance spectroscopy, JOURNAL OF ELECTROANALYTICAL CHEMISTRY 464(1), pp. 24-30, 1999.</t>
  </si>
  <si>
    <t xml:space="preserve">Fabre B; Simonet J, : Electroactive polymers containing crown ether or polyether ligands as cation-responsive materials, COORDINATION CHEMISTRY REVIEWS 178, pp.1211-1250, 1998. </t>
  </si>
  <si>
    <t xml:space="preserve">Moutet JC; Popescu A; Saint-Aman E; et al., Electrochemical recognition of alkali metal cations by electrodes modified with poly[tris-(2,2 '-bipyridine) ruthenium(II)] films, ELECTROCHIMICA ACTA 43(16-17), pp. 2257-2262, 1998.  </t>
  </si>
  <si>
    <t>Nasraoui Rihab; Floner Didier; Paul-Roth Christine; et al., : Flow electroanalytical system based on cyclam-modified graphite felt electrodes for lead detection,   JOURNAL OF ELECTROANALYTICAL CHEMISTRY, 638 (1), pp. 9-14 , 2010.</t>
  </si>
  <si>
    <t xml:space="preserve">Razus Alexandru C.; Birzan Liviu; Cristian Liliana; et al., Synthesis and properties of azulene-containing 1,3-dioxanes , ARKIVOC pp. 31-44, 2009 </t>
  </si>
  <si>
    <t xml:space="preserve">Vorotyntsev Mikhail A.; Vasilyeva Svetlana V., Metallocene-containing conjugated polymers, ADVANCES IN COLLOID AND INTERFACE SCIENCE  Volume: 139   Issue: 1-2   Pages: 97-149, 2008 </t>
  </si>
  <si>
    <t xml:space="preserve">Nijhuis Christian A.; Boukamp Bernard A.; Ravoo Bart Jan; et al., Electrochemistry of ferrocenyl dendrimer - beta-cyclodextrin assemblies at the interface of an aqueous solution and a molecular printboard, JOURNAL OF PHYSICAL CHEMISTRY C  Volume: 111   Issue: 27   Pages: 9799-9810, 2007.   </t>
  </si>
  <si>
    <t>Khan Mohammad A. K.; Long Yi-Tao; Schatte Gabriele; et al., Surface studies of aminoferrocene derivatives on gold: Electrochemical sensors for chemical warfare agents,  ANALYTICAL CHEMISTRY  Volume: 79   Issue: 7   Pages: 2877-2884 , 2007.</t>
  </si>
  <si>
    <t xml:space="preserve">Appoh Francis E.; Kraatz Heinz-Bernhard, Electrochemical investigations into the binding of some nonredox active metal ions to surface-bound glutamic acid conjugates,  JOURNAL OF PHYSICAL CHEMISTRY C  Volume: 111   Issue: 11   Pages: 4235-4245, 2007.  </t>
  </si>
  <si>
    <t xml:space="preserve">Delavaux-Nicot B; Maynadie J; Lavabre D; et al., : Ferrocenyl compound as a multiresponsive calcium chemosensor with remarkable fluorescence properties in CH3CN,  : INORGANIC CHEMISTRY  Volume: 45   Issue: 14   Pages: 5691-5702, 2006. </t>
  </si>
  <si>
    <t xml:space="preserve">Oms O; Le Bideau J; Leroux F; et al., : Mixed 1D-2D inorganic polymeric zinc ferrocenylphosphonate: Crystal structure and electrochemical study, JOURNAL OF THE AMERICAN CHEMICAL SOCIETY  Volume: 126   Issue: 38   Pages: 12090-12096, 2004. </t>
  </si>
  <si>
    <t xml:space="preserve">Oms O; Maurel F; Carre F; et al., Improved synthesis of diethyl ferrocenylphosphonate, crystal structure of (FcPO(3)Et(2))(2)center dot ZnCl2, and electrochemistry of ferrocenylphosphonates, FcP(O)(OR)(2), FcCH(2)P(O)(OR)(2), 1,1 '-fc[P(O)(OR)(2)](2) and [FcP(O)(OEt)(2)](2)center dot ZnCl2 (Fc = (eta(C5H5)-C-5)Fe(eta(C5H4)-C-5), fc = (eta(C5H4)-C-5)Fe(eta(C5H4)-C-5), R = Et, H) , : JOURNAL OF ORGANOMETALLIC CHEMISTRY  Volume: 689   Issue: 16   Pages: 2654-2661, 2004.  </t>
  </si>
  <si>
    <t xml:space="preserve">Chen J; Too CO; Wallace GG; et al., : Redox-active conducting polymers incorporating ferrocenes 2. Preparation and characterisation of polypyrroles containing propyl- and butyl-tethered[1.1]ferrocenophane, ELECTROCHIMICA ACTA  Volume: 49   Issue: 5   Pages: 691-702, 2004. </t>
  </si>
  <si>
    <t xml:space="preserve">Harriman A; Ziessel R; Moutet JC; et al., Complexation between ferrocene-based 2,2 '-bipyridine ligands and copper(I) cations, PHYSICAL CHEMISTRY CHEMICAL PHYSICS  Volume: 5   Issue: 8   Pages: 1593-1598, 2003.  </t>
  </si>
  <si>
    <t>Jun C; Too CO; Wallace GG; et al., Redox-active conducting polymers incorporating ferrocenes. Preparation, characterization and bio-sensing properties of ferrocenylpropyl and -butyl polypyrroles,  : ELECTROCHIMICA ACTA  Volume: 47   Issue: 26   Pages: 4227-4238, 2002.</t>
  </si>
  <si>
    <t>Le Derf F; Levillain E; Trippe G; et al.,  Immobilization of redox-active ligands on an electrode: The dendrimer route,  ANGEWANDTE CHEMIE-INTERNATIONAL EDITION  Volume: 40   Issue: 1   Pages: 224-227, 2001.</t>
  </si>
  <si>
    <t>Naumowicz M; Wencel A; Figaszewski Z, Application of alkylated crown ether derivative in modifying selectivity of polypropylene membranes, JOURNAL OF MACROMOLECULAR SCIENCE-PURE AND APPLIED CHEMISTRY  Volume: 38   Issue: 3   Pages: 291-306, 2001.</t>
  </si>
  <si>
    <t xml:space="preserve">Nasraoui, R., Floner, D., Paul-Roth, C., Geneste, F.,   Flow electroanalytical system based on cyclam-modified graphite felt electrodes for lead detection,  Journal of Electroanalytical Chemistry 638 (1) , pp. 9-14, 2010.
</t>
  </si>
  <si>
    <t xml:space="preserve">Praig, V.G., Mcllwee, H., Schauer, C.L., Boukherroub, R., Szunerits, S., Localized surface plasmon resonance of gold nanoparticle-modified chitosan films for heavy-metal ions sensing, Journal of Nanoscience and Nanotechnology 9 (1) , pp. 350-357, 2009.
</t>
  </si>
  <si>
    <t xml:space="preserve">Vorotyntsev, M.A., Vasilyeva, S.V., Metallocene-containing conjugated polymers, Advances in Colloid and Interface Science 139 (1-2) , pp. 97-149,2008.
</t>
  </si>
  <si>
    <t xml:space="preserve">McIlwee, H.A., Schauer, C.L., Praig, V.G., Boukherroub, R., Szunerits, S, Thin chitosan films as a platform for SPR sensing of ferric ions, Analyst 133 (5) , pp. 673-677, 2008.
</t>
  </si>
  <si>
    <t xml:space="preserve">   Wang, F., Xu, Y., Ye, B.-X., Song, M.-P., Wu, Y.-J.,  Synthesis and structures of the new biferrocenamine-based receptor and its characterization of electrochemical recognition of transition metal ions,  Inorganic Chemistry Communications 9 (8) , pp. 797-801, 2006.
</t>
  </si>
  <si>
    <t xml:space="preserve">   Otón, F., Tárraga, A., Espinosa, A., Velasco, M.D., Molina, P.,  Ferrocene-based ureas as multisignaling receptors for anions, Journal of Organic Chemistry 71 (12) , pp. 4590-4598, 2006.
</t>
  </si>
  <si>
    <t xml:space="preserve">     Debroy, P., Banerjee, M., Prasad, M., Moulik, S.P., Roy, S., Binding of amino acids into a novel multiresponsive ferrocene receptor having an ene backbone, Organic Letters 7 (3) , pp. 403-406, 2005.
</t>
  </si>
  <si>
    <t xml:space="preserve">Moharram, Y.I., Ghoneim, M.M., Determination of the kinetic parameters of ferrocene-N-phenylaza-15-crown-5 by methods of convolution electrochemistry, Journal of Electroanalytical Chemistry 570 (1) , pp. 135-143, 2004.
</t>
  </si>
  <si>
    <t xml:space="preserve">    Taraszewska, J., Ziȩba, K., Korybut-Daszkiewicz, B., Crown ethers appended copper tetraazamacrocyclic complexes as receptors for cationic guests,  Electrochimica Acta 49 (16) , pp. 2675-2681, 2004.
</t>
  </si>
  <si>
    <t xml:space="preserve">   Fröhlich, R.F.G., Griengl, H., Saf, R.,  Chiral ferrocene cyanohydrin derivatives - Access to novel intermolecularly linked and intramolecularly bridged ferrocene derivatives, Tetrahedron 59 (29) , pp. 5469-5473, 2003.
    Ion, A., Buda, M., Moutet, J.-C., Saint-Aman, E., Royal, G., Gautier-Luneau, I., Bonin, M., Ziessel, R.
    2002
    European Journal of Inorganic Chemistry (6) , pp. 1357-1366
    40
</t>
  </si>
  <si>
    <t xml:space="preserve">Ion, A., Buda, M., Moutet, J.-C., Saint-Aman, E., Royal, G., Gautier-Luneau, I., Bonin, M., Ziessel, R., Coordination of ferrocenyl ligands bearing bipy subunits: Electrochemical, structural and spectroscopic studies, European Journal of Inorganic Chemistry (6) , pp. 1357-1366, 2002.
</t>
  </si>
  <si>
    <t xml:space="preserve">    Buda, M., Moutet, J.-C., Pailleret, A., Saint-Aman, E., Ziessel, R.,  Electrosynthesis and coordination chemistry of poly(ferrocene-bipyridyl) films, Journal of Electroanalytical Chemistry 484 (2) , pp. 164-171, 2000.
   </t>
  </si>
  <si>
    <t xml:space="preserve">    Ion, A.C., Moutet, J.-C., Pailleret, A., Popescu, A., Saint-Aman, E., Siebert, E., Ungureanu, E.M.,  Electrochemical recognition of metal cations by poly(crown ether ferrocene) films investigated by cyclic voltammetry and electrochemical impedance spectroscopy, Journal of Electroanalytical Chemistry 464 (1) , pp. 24-30, 1999.
</t>
  </si>
  <si>
    <t>Khani, H., Rofouei, M.K., Arab, P., Gupta, V.K., Vafaei, Z.
Multi-walled carbon nanotubes-ionic liquid-carbon paste electrode as a super selectivity sensor: Application to potentiometric monitoring of mercury ion(II), Journal of Hazardous Materials, 183 (1-3), pp. 402-409, 2010.</t>
  </si>
  <si>
    <t xml:space="preserve">Prudenté, C.K., Sirios, R.S., Cote, S., Synthesis and application of organomercury haptens for enzyme-linked immunoassay of inorganic and organic mercury, Analytical Biochemistry, 404 (2), pp. 179-185, 2010
</t>
  </si>
  <si>
    <t xml:space="preserve">Mohammadi, M., Khodadadian, M., Rofouei, M.K., Novel palladium(II) selective membrane electrode based on 4-[(5-MERCAPTO-1,3,4-THIADIAZOL-2-YLIMINO)-METHYL]benzene-1,3-DIOL, Collection of Czechoslovak Chemical Communications, 75 (5), pp. 563-575, 2010. 
</t>
  </si>
  <si>
    <t xml:space="preserve">Bakhtiarzadeh, F., Ab Ghani, S., The electropolymerization of 2,6-Diaminopyridine and its application as mercury Ion selective electrode, Electroanalysis, 22 (5), pp. 549-555, 2010. 
</t>
  </si>
  <si>
    <t>Rofouei, M.K., Mohammadi, M., Gholivand, M.B., Mercury(II) selective membrane electrode based on 1,3-bis(2-methoxybenzene)triazene, Materials Science and Engineering C, 29 (7), pp. 2154-2159, 2009.</t>
  </si>
  <si>
    <t xml:space="preserve">Nezamzadeh-Ejhieh, A., Badri, A., Surfactant modified ZSM-5 zeolite as an active component of membrane electrode towards thiocyanate, Desalination 281 (1) , pp. 248-256, 2011.
</t>
  </si>
  <si>
    <t xml:space="preserve">Gupta, V.K., Ganjali, M.R., Norouzi, P., Khani, H., Nayak, A., Agarwal, S., Electrochemical analysis of some toxic metals by ion-selective electrodes, Critical Reviews in Analytical Chemistry 41 (4) , pp. 282-313, 2011.
</t>
  </si>
  <si>
    <t xml:space="preserve">Salma, I., Ḿesźaros, T., Maenhaut, W., Vass, E., Majer, Z. Chirality and the origin of atmospheric humic-like substances (2010) Atmospheric Chemistry and Physics, 10 (3), pp. 1315-1327
</t>
  </si>
  <si>
    <t xml:space="preserve">McDonald, J.D., Doyle-Eisele, M., Campen, M.J., Seagrave, J., Holmes, T., Lund, A., Surratt, J.D., Seinfeld, J.H., Rohr, A.C., Knipping, E.M. Cardiopulmonary response to inhalation of biogenic secondary organic aerosol (2010) Inhalation Toxicology, 22 (3), pp. 253-265
</t>
  </si>
  <si>
    <t xml:space="preserve">Kautzman, K.E., Surratt, J.D., Chan, M.N., Chan, A.W.H., Hersey, S.P., Chhabra, P.S., Dalleska, N.F., Wennberg, P.O., Flagan, R.C., Seinfeld, J.H. Chemical composition of gas- and aerosol-phase products from the photooxidation of naphthalene(2010) Journal of Physical Chemistry A, 114 (2), pp. 913-934
</t>
  </si>
  <si>
    <t xml:space="preserve">Stone, E.A., Hedman, C.J., Zhou, J., Mieritz, M., Schauer, J.J.
Insights into the nature of secondary organic aerosol in Mexico City during the MILAGRO experiment 2006 (2010) Atmospheric Environment, 44 (3), pp. 312-319
</t>
  </si>
  <si>
    <t xml:space="preserve">Fu, P.Q., Kawamura, K., Pochanart, P., Tanimoto, H., Kanaya, Y., Wang, Z.F.Summertime contributions of isoprene, monoterpenes, and sesquiterpene oxidation to the formation of secondary organic aerosol in the troposphere over Mt. Tai, Central East China during MTX2006 (2009) Atmospheric Chemistry and Physics Discussions, 9 (4), pp. 16941-16972
</t>
  </si>
  <si>
    <t xml:space="preserve">Kleindienst, T.E., Lewandowski, M., Offenberg, J.H., Jaoui, M., Edney, E.O.
The formation of secondary organic aerosol from the isoprene + OH reaction in the absence of Nox (2009) Atmospheric Chemistry and Physics, 9 (17), pp. 6541-6558
</t>
  </si>
  <si>
    <t xml:space="preserve">Karl, M., Tsigaridis, K., Vignati, E., Dentener, F. Formation of secondary organic aerosol from isoprene oxidation over Europe (2009) Atmospheric Chemistry and Physics, 9 (18), pp. 7003-7030
</t>
  </si>
  <si>
    <t>Nr. total de citari de pe SCOPUS (fara autocitari este 475) pentru reviste cu SRI &gt;0.5.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</si>
</sst>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0"/>
  </numFmts>
  <fonts count="60">
    <font>
      <sz val="10"/>
      <name val="Arial"/>
      <family val="0"/>
    </font>
    <font>
      <b/>
      <sz val="12"/>
      <color indexed="8"/>
      <name val="Palatino Linotype"/>
      <family val="1"/>
    </font>
    <font>
      <sz val="12"/>
      <color indexed="8"/>
      <name val="Palatino Linotype"/>
      <family val="1"/>
    </font>
    <font>
      <b/>
      <sz val="9"/>
      <name val="Tahoma"/>
      <family val="2"/>
    </font>
    <font>
      <sz val="9"/>
      <name val="Tahoma"/>
      <family val="2"/>
    </font>
    <font>
      <sz val="8"/>
      <name val="Arial"/>
      <family val="2"/>
    </font>
    <font>
      <sz val="12"/>
      <name val="Times New Roman"/>
      <family val="1"/>
    </font>
    <font>
      <vertAlign val="subscript"/>
      <sz val="12"/>
      <name val="Times New Roman"/>
      <family val="1"/>
    </font>
    <font>
      <sz val="12"/>
      <name val="Arial"/>
      <family val="2"/>
    </font>
    <font>
      <sz val="28"/>
      <name val="Times New Roman"/>
      <family val="1"/>
    </font>
    <font>
      <vertAlign val="subscript"/>
      <sz val="28"/>
      <name val="Times New Roman"/>
      <family val="1"/>
    </font>
    <font>
      <sz val="14"/>
      <name val="Arial"/>
      <family val="2"/>
    </font>
    <font>
      <b/>
      <sz val="10"/>
      <color indexed="8"/>
      <name val="Times New Roman"/>
      <family val="1"/>
    </font>
    <font>
      <sz val="11"/>
      <color indexed="8"/>
      <name val="Times New Roman"/>
      <family val="1"/>
    </font>
    <font>
      <b/>
      <sz val="10"/>
      <color indexed="8"/>
      <name val="Arial"/>
      <family val="2"/>
    </font>
    <font>
      <sz val="11"/>
      <name val="Calibri"/>
      <family val="2"/>
    </font>
    <font>
      <sz val="12"/>
      <color indexed="40"/>
      <name val="Arial"/>
      <family val="2"/>
    </font>
    <font>
      <u val="single"/>
      <sz val="10"/>
      <color indexed="12"/>
      <name val="Arial"/>
      <family val="2"/>
    </font>
    <font>
      <u val="single"/>
      <sz val="10"/>
      <color indexed="36"/>
      <name val="Arial"/>
      <family val="2"/>
    </font>
    <font>
      <sz val="10"/>
      <name val="Times New Roman"/>
      <family val="1"/>
    </font>
    <font>
      <vertAlign val="subscript"/>
      <sz val="10"/>
      <name val="Times New Roman"/>
      <family val="1"/>
    </font>
    <font>
      <i/>
      <sz val="10"/>
      <name val="Times New Roman"/>
      <family val="1"/>
    </font>
    <font>
      <i/>
      <sz val="10"/>
      <color indexed="10"/>
      <name val="Times New Roman"/>
      <family val="1"/>
    </font>
    <font>
      <sz val="10"/>
      <color indexed="40"/>
      <name val="Arial"/>
      <family val="2"/>
    </font>
    <font>
      <sz val="12"/>
      <color indexed="5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style="thick"/>
    </border>
    <border>
      <left>
        <color indexed="63"/>
      </left>
      <right>
        <color indexed="63"/>
      </right>
      <top>
        <color indexed="63"/>
      </top>
      <bottom style="thin"/>
    </border>
    <border>
      <left>
        <color indexed="63"/>
      </left>
      <right>
        <color indexed="63"/>
      </right>
      <top style="medium"/>
      <bottom style="medium"/>
    </border>
    <border>
      <left style="thin"/>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color indexed="63"/>
      </top>
      <bottom style="medium"/>
    </border>
    <border>
      <left style="thin"/>
      <right style="thin"/>
      <top>
        <color indexed="63"/>
      </top>
      <bottom style="medium"/>
    </border>
    <border>
      <left style="thin"/>
      <right style="thin"/>
      <top style="medium"/>
      <bottom style="thin"/>
    </border>
    <border>
      <left style="medium"/>
      <right>
        <color indexed="63"/>
      </right>
      <top style="medium"/>
      <bottom>
        <color indexed="63"/>
      </bottom>
    </border>
    <border>
      <left style="medium"/>
      <right style="thin"/>
      <top style="medium"/>
      <bottom>
        <color indexed="63"/>
      </botto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thin"/>
      <bottom/>
    </border>
    <border>
      <left style="thin"/>
      <right style="thin"/>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1" fillId="32"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horizontal="left" vertical="center"/>
    </xf>
    <xf numFmtId="1"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 fontId="1" fillId="0" borderId="10" xfId="0" applyNumberFormat="1" applyFont="1" applyBorder="1" applyAlignment="1">
      <alignment horizontal="center" vertical="center"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32" borderId="10" xfId="0" applyFont="1" applyFill="1" applyBorder="1" applyAlignment="1">
      <alignment vertical="center"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0" xfId="0" applyFont="1" applyAlignment="1">
      <alignment/>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horizontal="center" vertical="top" wrapText="1"/>
    </xf>
    <xf numFmtId="0" fontId="6" fillId="0" borderId="16" xfId="0" applyFont="1" applyBorder="1" applyAlignment="1">
      <alignment vertical="top" wrapText="1"/>
    </xf>
    <xf numFmtId="0" fontId="8" fillId="0" borderId="0" xfId="0" applyFont="1" applyAlignment="1">
      <alignment/>
    </xf>
    <xf numFmtId="0" fontId="9" fillId="0" borderId="13" xfId="0" applyFont="1" applyBorder="1" applyAlignment="1">
      <alignment horizontal="right" vertical="top" wrapText="1"/>
    </xf>
    <xf numFmtId="0" fontId="11" fillId="0" borderId="0" xfId="0" applyFont="1" applyAlignment="1">
      <alignment/>
    </xf>
    <xf numFmtId="176" fontId="0" fillId="0" borderId="10" xfId="0" applyNumberFormat="1" applyBorder="1" applyAlignment="1">
      <alignment/>
    </xf>
    <xf numFmtId="0" fontId="14" fillId="0" borderId="0" xfId="0" applyFont="1" applyAlignment="1">
      <alignment/>
    </xf>
    <xf numFmtId="0" fontId="0" fillId="0" borderId="10" xfId="0" applyBorder="1" applyAlignment="1">
      <alignment/>
    </xf>
    <xf numFmtId="0" fontId="14" fillId="33" borderId="15" xfId="0" applyFont="1" applyFill="1" applyBorder="1" applyAlignment="1">
      <alignment horizontal="center" vertical="top" wrapText="1"/>
    </xf>
    <xf numFmtId="176" fontId="15" fillId="0" borderId="10" xfId="0" applyNumberFormat="1" applyFont="1" applyBorder="1" applyAlignment="1">
      <alignment/>
    </xf>
    <xf numFmtId="176" fontId="0" fillId="0" borderId="17" xfId="0" applyNumberFormat="1" applyBorder="1" applyAlignment="1">
      <alignment/>
    </xf>
    <xf numFmtId="0" fontId="8" fillId="0" borderId="15" xfId="0" applyFont="1" applyBorder="1" applyAlignment="1">
      <alignment vertical="top" wrapText="1"/>
    </xf>
    <xf numFmtId="0" fontId="8" fillId="0" borderId="0" xfId="0" applyFont="1" applyAlignment="1">
      <alignment wrapText="1"/>
    </xf>
    <xf numFmtId="0" fontId="16" fillId="0" borderId="0" xfId="0" applyFont="1" applyAlignment="1">
      <alignment/>
    </xf>
    <xf numFmtId="0" fontId="8" fillId="0" borderId="18" xfId="0" applyFont="1" applyBorder="1" applyAlignment="1">
      <alignment/>
    </xf>
    <xf numFmtId="0" fontId="24" fillId="0" borderId="0" xfId="0" applyFont="1" applyAlignment="1">
      <alignment wrapText="1"/>
    </xf>
    <xf numFmtId="0" fontId="14" fillId="0" borderId="16" xfId="0" applyFont="1" applyBorder="1" applyAlignment="1">
      <alignment/>
    </xf>
    <xf numFmtId="0" fontId="13" fillId="0" borderId="16" xfId="0" applyFont="1" applyBorder="1" applyAlignment="1">
      <alignment vertical="top" wrapText="1"/>
    </xf>
    <xf numFmtId="0" fontId="0" fillId="0" borderId="16" xfId="0" applyBorder="1" applyAlignment="1">
      <alignment/>
    </xf>
    <xf numFmtId="0" fontId="0" fillId="0" borderId="0" xfId="0" applyBorder="1" applyAlignment="1">
      <alignment/>
    </xf>
    <xf numFmtId="0" fontId="0" fillId="0" borderId="16" xfId="0" applyFill="1" applyBorder="1" applyAlignment="1">
      <alignment/>
    </xf>
    <xf numFmtId="0" fontId="14" fillId="0" borderId="14" xfId="0" applyFont="1" applyBorder="1" applyAlignment="1">
      <alignment/>
    </xf>
    <xf numFmtId="0" fontId="14" fillId="0" borderId="13" xfId="0" applyFont="1" applyBorder="1" applyAlignment="1">
      <alignment/>
    </xf>
    <xf numFmtId="0" fontId="0" fillId="0" borderId="19" xfId="0" applyFont="1" applyBorder="1" applyAlignment="1">
      <alignment vertical="top" wrapText="1"/>
    </xf>
    <xf numFmtId="0" fontId="12" fillId="0" borderId="16" xfId="0" applyFont="1" applyBorder="1" applyAlignment="1">
      <alignment vertical="top" wrapText="1"/>
    </xf>
    <xf numFmtId="0" fontId="13" fillId="0" borderId="14" xfId="0" applyFont="1" applyBorder="1" applyAlignment="1">
      <alignment vertical="top" wrapText="1"/>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6" fillId="0" borderId="24" xfId="0" applyFont="1" applyBorder="1" applyAlignment="1">
      <alignment vertical="top" wrapText="1"/>
    </xf>
    <xf numFmtId="0" fontId="6" fillId="0" borderId="25" xfId="0" applyFont="1" applyBorder="1" applyAlignment="1">
      <alignment vertical="top" wrapText="1"/>
    </xf>
    <xf numFmtId="176" fontId="6" fillId="0" borderId="25" xfId="0" applyNumberFormat="1" applyFont="1" applyBorder="1" applyAlignment="1">
      <alignment vertical="top" wrapText="1"/>
    </xf>
    <xf numFmtId="177" fontId="6" fillId="0" borderId="26" xfId="0" applyNumberFormat="1" applyFont="1" applyBorder="1" applyAlignment="1">
      <alignment wrapText="1"/>
    </xf>
    <xf numFmtId="0" fontId="8" fillId="0" borderId="0" xfId="0" applyFont="1" applyAlignment="1">
      <alignment/>
    </xf>
    <xf numFmtId="0" fontId="19" fillId="0" borderId="14" xfId="0" applyFont="1" applyBorder="1" applyAlignment="1">
      <alignment vertical="top" wrapText="1"/>
    </xf>
    <xf numFmtId="0" fontId="19" fillId="0" borderId="15" xfId="0" applyFont="1" applyBorder="1" applyAlignment="1">
      <alignment vertical="top" wrapText="1"/>
    </xf>
    <xf numFmtId="0" fontId="0" fillId="0" borderId="0" xfId="0" applyFont="1" applyAlignment="1">
      <alignment/>
    </xf>
    <xf numFmtId="0" fontId="19" fillId="0" borderId="0" xfId="0" applyFont="1" applyAlignment="1">
      <alignment/>
    </xf>
    <xf numFmtId="0" fontId="19" fillId="0" borderId="16"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0" fillId="0" borderId="16" xfId="0" applyFont="1" applyBorder="1" applyAlignment="1">
      <alignment wrapText="1"/>
    </xf>
    <xf numFmtId="0" fontId="19" fillId="0" borderId="12" xfId="57" applyFont="1" applyBorder="1" applyAlignment="1">
      <alignment vertical="top" wrapText="1"/>
      <protection/>
    </xf>
    <xf numFmtId="0" fontId="19" fillId="0" borderId="13" xfId="57" applyFont="1" applyBorder="1" applyAlignment="1">
      <alignment vertical="top" wrapText="1"/>
      <protection/>
    </xf>
    <xf numFmtId="0" fontId="19" fillId="0" borderId="27" xfId="0" applyFont="1" applyBorder="1" applyAlignment="1">
      <alignment vertical="top" wrapText="1"/>
    </xf>
    <xf numFmtId="0" fontId="19" fillId="0" borderId="28" xfId="0" applyFont="1" applyBorder="1" applyAlignment="1">
      <alignment vertical="top" wrapText="1"/>
    </xf>
    <xf numFmtId="0" fontId="19" fillId="0" borderId="29" xfId="0" applyFont="1" applyBorder="1" applyAlignment="1">
      <alignment vertical="top" wrapText="1"/>
    </xf>
    <xf numFmtId="0" fontId="19" fillId="0" borderId="16" xfId="0" applyFont="1" applyBorder="1" applyAlignment="1">
      <alignment/>
    </xf>
    <xf numFmtId="0" fontId="19" fillId="0" borderId="28" xfId="0" applyFont="1" applyBorder="1" applyAlignment="1">
      <alignment vertical="top" wrapText="1"/>
    </xf>
    <xf numFmtId="0" fontId="19" fillId="0" borderId="30" xfId="0" applyFont="1" applyBorder="1" applyAlignment="1">
      <alignment vertical="top" wrapText="1"/>
    </xf>
    <xf numFmtId="0" fontId="0" fillId="0" borderId="31" xfId="0" applyFont="1" applyBorder="1" applyAlignment="1">
      <alignment vertical="top" wrapText="1"/>
    </xf>
    <xf numFmtId="0" fontId="0" fillId="0" borderId="29" xfId="0" applyFont="1" applyBorder="1" applyAlignment="1">
      <alignment vertical="top" wrapText="1"/>
    </xf>
    <xf numFmtId="0" fontId="23" fillId="0" borderId="29" xfId="0" applyFont="1" applyBorder="1" applyAlignment="1">
      <alignment vertical="top" wrapText="1"/>
    </xf>
    <xf numFmtId="0" fontId="0" fillId="0" borderId="16" xfId="0" applyFont="1" applyBorder="1" applyAlignment="1">
      <alignment/>
    </xf>
    <xf numFmtId="0" fontId="14" fillId="0" borderId="32" xfId="0" applyFont="1" applyBorder="1" applyAlignment="1">
      <alignment/>
    </xf>
    <xf numFmtId="0" fontId="0" fillId="0" borderId="29" xfId="0" applyFill="1" applyBorder="1" applyAlignment="1">
      <alignment/>
    </xf>
    <xf numFmtId="0" fontId="2"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Fill="1" applyBorder="1" applyAlignment="1">
      <alignment horizontal="center" vertical="center" wrapText="1"/>
    </xf>
    <xf numFmtId="0" fontId="6" fillId="0" borderId="14" xfId="0" applyFont="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6" fillId="0" borderId="27" xfId="0" applyFont="1" applyBorder="1" applyAlignment="1">
      <alignment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19" xfId="0" applyFont="1" applyBorder="1" applyAlignment="1">
      <alignment vertical="top" wrapTex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5" xfId="0" applyFont="1" applyBorder="1" applyAlignment="1">
      <alignment vertical="top" wrapText="1"/>
    </xf>
    <xf numFmtId="0" fontId="19" fillId="0" borderId="14" xfId="0" applyFont="1" applyBorder="1" applyAlignment="1">
      <alignment vertical="top" wrapText="1"/>
    </xf>
    <xf numFmtId="0" fontId="0" fillId="0" borderId="19" xfId="0" applyFont="1" applyBorder="1" applyAlignment="1">
      <alignment vertical="top" wrapText="1"/>
    </xf>
    <xf numFmtId="0" fontId="0" fillId="0" borderId="15" xfId="0" applyFont="1" applyBorder="1" applyAlignment="1">
      <alignment vertical="top" wrapText="1"/>
    </xf>
    <xf numFmtId="0" fontId="19" fillId="0" borderId="14" xfId="0" applyFont="1" applyBorder="1" applyAlignment="1">
      <alignment vertical="top" wrapText="1"/>
    </xf>
    <xf numFmtId="0" fontId="19" fillId="0" borderId="19" xfId="0" applyFont="1" applyBorder="1" applyAlignment="1">
      <alignment vertical="top" wrapText="1"/>
    </xf>
    <xf numFmtId="0" fontId="19" fillId="0" borderId="15" xfId="0" applyFont="1" applyBorder="1" applyAlignment="1">
      <alignment vertical="top" wrapText="1"/>
    </xf>
    <xf numFmtId="0" fontId="19" fillId="0" borderId="14" xfId="0" applyFont="1" applyBorder="1" applyAlignment="1">
      <alignment wrapText="1"/>
    </xf>
    <xf numFmtId="0" fontId="19" fillId="0" borderId="19" xfId="0" applyFont="1" applyBorder="1" applyAlignment="1">
      <alignment/>
    </xf>
    <xf numFmtId="0" fontId="19" fillId="0" borderId="15" xfId="0" applyFont="1" applyBorder="1" applyAlignment="1">
      <alignment/>
    </xf>
    <xf numFmtId="0" fontId="19" fillId="0" borderId="30" xfId="0" applyFont="1" applyBorder="1" applyAlignment="1">
      <alignment vertical="top" wrapText="1"/>
    </xf>
    <xf numFmtId="0" fontId="19" fillId="0" borderId="31" xfId="0" applyFont="1" applyBorder="1" applyAlignment="1">
      <alignment vertical="top" wrapText="1"/>
    </xf>
    <xf numFmtId="0" fontId="0" fillId="0" borderId="19" xfId="0" applyFont="1" applyBorder="1" applyAlignment="1">
      <alignment vertical="top" wrapText="1"/>
    </xf>
    <xf numFmtId="0" fontId="0" fillId="0" borderId="15" xfId="0" applyFont="1" applyBorder="1" applyAlignment="1">
      <alignment vertical="top" wrapText="1"/>
    </xf>
    <xf numFmtId="0" fontId="19" fillId="0" borderId="30" xfId="0" applyFont="1" applyBorder="1" applyAlignment="1">
      <alignment vertical="top" wrapText="1"/>
    </xf>
    <xf numFmtId="0" fontId="0" fillId="0" borderId="31" xfId="0" applyFont="1" applyBorder="1" applyAlignment="1">
      <alignment vertical="top" wrapText="1"/>
    </xf>
    <xf numFmtId="0" fontId="22" fillId="0" borderId="37" xfId="0" applyFont="1" applyBorder="1" applyAlignment="1">
      <alignment vertical="top" wrapText="1"/>
    </xf>
    <xf numFmtId="0" fontId="22" fillId="0" borderId="14" xfId="0" applyFont="1" applyBorder="1" applyAlignment="1">
      <alignment vertical="top" wrapText="1"/>
    </xf>
    <xf numFmtId="0" fontId="22" fillId="0" borderId="14" xfId="0" applyFont="1" applyBorder="1" applyAlignment="1">
      <alignment vertical="top" wrapText="1"/>
    </xf>
    <xf numFmtId="0" fontId="21" fillId="0" borderId="14" xfId="0" applyFont="1" applyBorder="1" applyAlignment="1">
      <alignment vertical="top" wrapText="1"/>
    </xf>
    <xf numFmtId="0" fontId="21" fillId="0" borderId="19" xfId="0" applyFont="1" applyBorder="1" applyAlignment="1">
      <alignment vertical="top" wrapText="1"/>
    </xf>
    <xf numFmtId="0" fontId="21" fillId="0" borderId="15" xfId="0" applyFont="1" applyBorder="1" applyAlignment="1">
      <alignment vertical="top" wrapText="1"/>
    </xf>
    <xf numFmtId="0" fontId="22" fillId="0" borderId="19" xfId="0" applyFont="1" applyBorder="1" applyAlignment="1">
      <alignment vertical="top" wrapText="1"/>
    </xf>
    <xf numFmtId="0" fontId="22" fillId="0" borderId="15" xfId="0" applyFont="1" applyBorder="1" applyAlignment="1">
      <alignment vertical="top" wrapText="1"/>
    </xf>
    <xf numFmtId="0" fontId="19" fillId="0" borderId="14" xfId="0" applyFont="1" applyBorder="1" applyAlignment="1">
      <alignment horizontal="right" vertical="top" wrapText="1"/>
    </xf>
    <xf numFmtId="0" fontId="19" fillId="0" borderId="15" xfId="0" applyFont="1" applyBorder="1" applyAlignment="1">
      <alignment horizontal="right"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21" fillId="0" borderId="14" xfId="0" applyFont="1" applyBorder="1" applyAlignment="1">
      <alignment vertical="top" wrapText="1"/>
    </xf>
    <xf numFmtId="0" fontId="0" fillId="0" borderId="31" xfId="0" applyFont="1" applyBorder="1" applyAlignment="1">
      <alignment vertical="top" wrapText="1"/>
    </xf>
    <xf numFmtId="0" fontId="0" fillId="0" borderId="14" xfId="0" applyFont="1" applyBorder="1" applyAlignment="1">
      <alignment wrapText="1"/>
    </xf>
    <xf numFmtId="0" fontId="0" fillId="0" borderId="19" xfId="0" applyFont="1" applyBorder="1" applyAlignment="1">
      <alignment wrapText="1"/>
    </xf>
    <xf numFmtId="0" fontId="0" fillId="0" borderId="15" xfId="0" applyFont="1" applyBorder="1" applyAlignment="1">
      <alignment wrapText="1"/>
    </xf>
    <xf numFmtId="0" fontId="0" fillId="0" borderId="35" xfId="0" applyFont="1" applyBorder="1" applyAlignment="1">
      <alignment/>
    </xf>
    <xf numFmtId="0" fontId="0" fillId="0" borderId="0" xfId="0" applyFont="1" applyAlignment="1">
      <alignment/>
    </xf>
    <xf numFmtId="0" fontId="19" fillId="0" borderId="14" xfId="57" applyFont="1" applyBorder="1" applyAlignment="1">
      <alignment vertical="top" wrapText="1"/>
      <protection/>
    </xf>
    <xf numFmtId="0" fontId="19" fillId="0" borderId="19" xfId="57" applyFont="1" applyBorder="1" applyAlignment="1">
      <alignment vertical="top" wrapText="1"/>
      <protection/>
    </xf>
    <xf numFmtId="0" fontId="19" fillId="0" borderId="15"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17</xdr:row>
      <xdr:rowOff>85725</xdr:rowOff>
    </xdr:from>
    <xdr:to>
      <xdr:col>7</xdr:col>
      <xdr:colOff>381000</xdr:colOff>
      <xdr:row>23</xdr:row>
      <xdr:rowOff>85725</xdr:rowOff>
    </xdr:to>
    <xdr:pic>
      <xdr:nvPicPr>
        <xdr:cNvPr id="1" name="Picture 9"/>
        <xdr:cNvPicPr preferRelativeResize="1">
          <a:picLocks noChangeAspect="1"/>
        </xdr:cNvPicPr>
      </xdr:nvPicPr>
      <xdr:blipFill>
        <a:blip r:embed="rId1"/>
        <a:stretch>
          <a:fillRect/>
        </a:stretch>
      </xdr:blipFill>
      <xdr:spPr>
        <a:xfrm>
          <a:off x="371475" y="5067300"/>
          <a:ext cx="4010025" cy="971550"/>
        </a:xfrm>
        <a:prstGeom prst="rect">
          <a:avLst/>
        </a:prstGeom>
        <a:noFill/>
        <a:ln w="9525" cmpd="sng">
          <a:noFill/>
        </a:ln>
      </xdr:spPr>
    </xdr:pic>
    <xdr:clientData/>
  </xdr:twoCellAnchor>
  <xdr:twoCellAnchor editAs="oneCell">
    <xdr:from>
      <xdr:col>7</xdr:col>
      <xdr:colOff>695325</xdr:colOff>
      <xdr:row>8</xdr:row>
      <xdr:rowOff>85725</xdr:rowOff>
    </xdr:from>
    <xdr:to>
      <xdr:col>13</xdr:col>
      <xdr:colOff>1190625</xdr:colOff>
      <xdr:row>25</xdr:row>
      <xdr:rowOff>0</xdr:rowOff>
    </xdr:to>
    <xdr:pic>
      <xdr:nvPicPr>
        <xdr:cNvPr id="2" name="Picture 11"/>
        <xdr:cNvPicPr preferRelativeResize="1">
          <a:picLocks noChangeAspect="1"/>
        </xdr:cNvPicPr>
      </xdr:nvPicPr>
      <xdr:blipFill>
        <a:blip r:embed="rId2"/>
        <a:stretch>
          <a:fillRect/>
        </a:stretch>
      </xdr:blipFill>
      <xdr:spPr>
        <a:xfrm>
          <a:off x="4695825" y="3581400"/>
          <a:ext cx="4695825" cy="269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6"/>
  <sheetViews>
    <sheetView zoomScale="75" zoomScaleNormal="75" zoomScalePageLayoutView="0" workbookViewId="0" topLeftCell="A1">
      <selection activeCell="A35" sqref="A35:E35"/>
    </sheetView>
  </sheetViews>
  <sheetFormatPr defaultColWidth="9.140625" defaultRowHeight="12.75"/>
  <cols>
    <col min="1" max="1" width="5.00390625" style="0" customWidth="1"/>
    <col min="2" max="2" width="9.421875" style="0" customWidth="1"/>
    <col min="3" max="3" width="13.00390625" style="0" customWidth="1"/>
    <col min="4" max="4" width="7.57421875" style="0" customWidth="1"/>
    <col min="5" max="5" width="6.7109375" style="0" customWidth="1"/>
    <col min="6" max="6" width="5.28125" style="0" customWidth="1"/>
    <col min="7" max="7" width="13.00390625" style="0" customWidth="1"/>
    <col min="8" max="8" width="14.57421875" style="0" customWidth="1"/>
    <col min="9" max="9" width="8.8515625" style="0" customWidth="1"/>
    <col min="10" max="10" width="9.57421875" style="0" customWidth="1"/>
    <col min="11" max="11" width="7.57421875" style="0" customWidth="1"/>
    <col min="12" max="12" width="8.7109375" style="0" customWidth="1"/>
    <col min="13" max="13" width="13.7109375" style="0" customWidth="1"/>
    <col min="14" max="14" width="19.140625" style="0" customWidth="1"/>
  </cols>
  <sheetData>
    <row r="1" spans="1:14" ht="18">
      <c r="A1" s="1">
        <f>COUNTIF(A5:A1000,"&gt;0")</f>
        <v>1</v>
      </c>
      <c r="B1" s="2" t="s">
        <v>235</v>
      </c>
      <c r="C1" s="3"/>
      <c r="D1" s="4"/>
      <c r="E1" s="4"/>
      <c r="F1" s="4"/>
      <c r="G1" s="5"/>
      <c r="H1" s="6"/>
      <c r="I1" s="7"/>
      <c r="J1" s="7"/>
      <c r="K1" s="6"/>
      <c r="L1" s="8"/>
      <c r="M1" s="5"/>
      <c r="N1" s="9"/>
    </row>
    <row r="2" spans="1:14" ht="18">
      <c r="A2" s="83" t="s">
        <v>236</v>
      </c>
      <c r="B2" s="83" t="s">
        <v>237</v>
      </c>
      <c r="C2" s="83" t="s">
        <v>238</v>
      </c>
      <c r="D2" s="84" t="s">
        <v>239</v>
      </c>
      <c r="E2" s="84"/>
      <c r="F2" s="84"/>
      <c r="G2" s="85" t="s">
        <v>240</v>
      </c>
      <c r="H2" s="83" t="s">
        <v>241</v>
      </c>
      <c r="I2" s="83" t="s">
        <v>242</v>
      </c>
      <c r="J2" s="85" t="s">
        <v>243</v>
      </c>
      <c r="K2" s="83" t="s">
        <v>244</v>
      </c>
      <c r="L2" s="83" t="s">
        <v>245</v>
      </c>
      <c r="M2" s="85" t="s">
        <v>246</v>
      </c>
      <c r="N2" s="87" t="s">
        <v>247</v>
      </c>
    </row>
    <row r="3" spans="1:14" ht="36">
      <c r="A3" s="83"/>
      <c r="B3" s="83"/>
      <c r="C3" s="83"/>
      <c r="D3" s="10" t="s">
        <v>248</v>
      </c>
      <c r="E3" s="10" t="s">
        <v>249</v>
      </c>
      <c r="F3" s="10" t="s">
        <v>250</v>
      </c>
      <c r="G3" s="86"/>
      <c r="H3" s="83"/>
      <c r="I3" s="83"/>
      <c r="J3" s="86"/>
      <c r="K3" s="83"/>
      <c r="L3" s="83"/>
      <c r="M3" s="86"/>
      <c r="N3" s="87"/>
    </row>
    <row r="4" spans="1:14" ht="18">
      <c r="A4" s="11">
        <v>1</v>
      </c>
      <c r="B4" s="11">
        <v>2</v>
      </c>
      <c r="C4" s="11">
        <v>3</v>
      </c>
      <c r="D4" s="11">
        <v>4</v>
      </c>
      <c r="E4" s="11">
        <v>5</v>
      </c>
      <c r="F4" s="11">
        <v>6</v>
      </c>
      <c r="G4" s="11">
        <v>8</v>
      </c>
      <c r="H4" s="11">
        <v>9</v>
      </c>
      <c r="I4" s="11">
        <v>10</v>
      </c>
      <c r="J4" s="11">
        <v>11</v>
      </c>
      <c r="K4" s="11">
        <v>12</v>
      </c>
      <c r="L4" s="11">
        <v>13</v>
      </c>
      <c r="M4" s="11">
        <v>14</v>
      </c>
      <c r="N4" s="11">
        <v>15</v>
      </c>
    </row>
    <row r="5" spans="1:14" ht="108">
      <c r="A5" s="12" t="str">
        <f>IF(B5&gt;0,1," ")</f>
        <v> </v>
      </c>
      <c r="B5" s="13"/>
      <c r="C5" s="13"/>
      <c r="D5" s="14"/>
      <c r="E5" s="14"/>
      <c r="F5" s="14"/>
      <c r="G5" s="15" t="s">
        <v>240</v>
      </c>
      <c r="H5" s="16"/>
      <c r="I5" s="17"/>
      <c r="J5" s="17"/>
      <c r="K5" s="16"/>
      <c r="L5" s="13"/>
      <c r="M5" s="15"/>
      <c r="N5" s="18"/>
    </row>
    <row r="6" spans="1:14" s="29" customFormat="1" ht="49.5" customHeight="1">
      <c r="A6" s="29">
        <v>1</v>
      </c>
      <c r="B6" s="29" t="s">
        <v>14</v>
      </c>
      <c r="C6" s="29" t="s">
        <v>15</v>
      </c>
      <c r="D6" s="29">
        <v>1963</v>
      </c>
      <c r="E6" s="29">
        <v>11</v>
      </c>
      <c r="F6" s="29">
        <v>1</v>
      </c>
      <c r="G6" s="29" t="s">
        <v>274</v>
      </c>
      <c r="H6" s="29" t="s">
        <v>16</v>
      </c>
      <c r="I6" s="29" t="s">
        <v>275</v>
      </c>
      <c r="K6" s="29" t="s">
        <v>276</v>
      </c>
      <c r="L6" s="29" t="s">
        <v>276</v>
      </c>
      <c r="M6" s="29" t="s">
        <v>277</v>
      </c>
      <c r="N6" s="29" t="s">
        <v>128</v>
      </c>
    </row>
    <row r="7" ht="15">
      <c r="N7" s="60" t="s">
        <v>129</v>
      </c>
    </row>
    <row r="14" spans="9:11" ht="12.75">
      <c r="I14" t="s">
        <v>270</v>
      </c>
      <c r="K14" t="s">
        <v>272</v>
      </c>
    </row>
    <row r="16" spans="2:5" ht="15">
      <c r="B16" s="27" t="s">
        <v>269</v>
      </c>
      <c r="E16" t="s">
        <v>271</v>
      </c>
    </row>
  </sheetData>
  <sheetProtection/>
  <protectedRanges>
    <protectedRange sqref="C1" name="Zonă4"/>
    <protectedRange sqref="B5:F5" name="Zonă2"/>
    <protectedRange sqref="G5:M5" name="Zonă3"/>
  </protectedRanges>
  <mergeCells count="12">
    <mergeCell ref="M2:M3"/>
    <mergeCell ref="N2:N3"/>
    <mergeCell ref="G2:G3"/>
    <mergeCell ref="H2:H3"/>
    <mergeCell ref="I2:I3"/>
    <mergeCell ref="J2:J3"/>
    <mergeCell ref="A2:A3"/>
    <mergeCell ref="B2:B3"/>
    <mergeCell ref="C2:C3"/>
    <mergeCell ref="D2:F2"/>
    <mergeCell ref="K2:K3"/>
    <mergeCell ref="L2:L3"/>
  </mergeCells>
  <conditionalFormatting sqref="B1:B5">
    <cfRule type="expression" priority="1" dxfId="0" stopIfTrue="1">
      <formula>AND(COUNTIF($B$1:$B$65536,B1)&gt;1,NOT(ISBLANK(B1)))</formula>
    </cfRule>
  </conditionalFormatting>
  <dataValidations count="17">
    <dataValidation type="list" allowBlank="1" showInputMessage="1" showErrorMessage="1" prompt="SE ALEGE DIN LISTĂ" sqref="J5">
      <formula1>$AA$5:$AA$12</formula1>
    </dataValidation>
    <dataValidation type="list" allowBlank="1" showInputMessage="1" showErrorMessage="1" prompt="SE ALEGE DIN LISTĂ" sqref="J1:J4">
      <formula1>$AA$5:$AA$11</formula1>
    </dataValidation>
    <dataValidation type="list" allowBlank="1" showInputMessage="1" showErrorMessage="1" prompt="DA" sqref="K1 K4:K5">
      <formula1>$Y$5</formula1>
    </dataValidation>
    <dataValidation type="list" allowBlank="1" showInputMessage="1" showErrorMessage="1" prompt="SE ALEGE DIN LISTĂ." sqref="G5">
      <formula1>$X$5:$X$13</formula1>
    </dataValidation>
    <dataValidation type="list" allowBlank="1" showInputMessage="1" showErrorMessage="1" promptTitle="SE ALEGE DIN LISTĂ." prompt="DOMENII ȘTIINȚIFICE ARONDATE COMISIILOR CNATDCU, CONFORM OMECTS NR. 3759/2011." sqref="M1 M5">
      <formula1>$AB$5:$AB$80</formula1>
    </dataValidation>
    <dataValidation type="list" allowBlank="1" showInputMessage="1" showErrorMessage="1" promptTitle="SE ALEGE DIN LISTĂ." prompt="SE COMPLETEAZĂ DA SAU NU." sqref="L1 H5 L5">
      <formula1>$Y$5:$Y$6</formula1>
    </dataValidation>
    <dataValidation type="list" allowBlank="1" showInputMessage="1" showErrorMessage="1" promptTitle="SE ALEGE DIN LISTĂ." prompt="SE COMPLETEAZĂ determinată sau nederminată" sqref="I1 I5">
      <formula1>$Z$5:$Z$6</formula1>
    </dataValidation>
    <dataValidation type="list" allowBlank="1" showInputMessage="1" showErrorMessage="1" promptTitle="SE ALEGE DIN LISTĂ" prompt="SE COMPLETEAZĂ DA SAU NU." sqref="H1">
      <formula1>$Y$5:$Y$6</formula1>
    </dataValidation>
    <dataValidation type="list" allowBlank="1" showInputMessage="1" showErrorMessage="1" prompt="SE ALEGE DIN LISTĂ." sqref="G1">
      <formula1>$X$5:$X$12</formula1>
    </dataValidation>
    <dataValidation type="textLength" showInputMessage="1" showErrorMessage="1" prompt="SE COMPLETEAZĂ AUTOMAT LA INTRODUCEREA NUMELUI." sqref="A1:A5">
      <formula1>1</formula1>
      <formula2>50</formula2>
    </dataValidation>
    <dataValidation type="whole" allowBlank="1" showInputMessage="1" showErrorMessage="1" prompt="ANUL NAȘTERII." sqref="D1:D5">
      <formula1>1920</formula1>
      <formula2>1999</formula2>
    </dataValidation>
    <dataValidation type="textLength" allowBlank="1" showInputMessage="1" showErrorMessage="1" sqref="C1:C5">
      <formula1>2</formula1>
      <formula2>256</formula2>
    </dataValidation>
    <dataValidation type="textLength" showInputMessage="1" showErrorMessage="1" prompt="SE COMPLETEAZĂ CU MAJUSCULE" sqref="B1:B5">
      <formula1>2</formula1>
      <formula2>256</formula2>
    </dataValidation>
    <dataValidation type="whole" allowBlank="1" showInputMessage="1" showErrorMessage="1" prompt="LUNA (1-12)&#10;" sqref="E5">
      <formula1>1</formula1>
      <formula2>12</formula2>
    </dataValidation>
    <dataValidation type="decimal" allowBlank="1" showInputMessage="1" showErrorMessage="1" prompt="ZI (1-31)" sqref="F5">
      <formula1>1</formula1>
      <formula2>31</formula2>
    </dataValidation>
    <dataValidation type="decimal" allowBlank="1" showInputMessage="1" showErrorMessage="1" sqref="F1">
      <formula1>1</formula1>
      <formula2>31</formula2>
    </dataValidation>
    <dataValidation type="whole" allowBlank="1" showInputMessage="1" showErrorMessage="1" sqref="E1">
      <formula1>1</formula1>
      <formula2>12</formula2>
    </dataValidation>
  </dataValidations>
  <printOptions/>
  <pageMargins left="0.25" right="0.25" top="0.75" bottom="0.75" header="0.3" footer="0.3"/>
  <pageSetup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2:Q26"/>
  <sheetViews>
    <sheetView zoomScalePageLayoutView="0" workbookViewId="0" topLeftCell="A22">
      <selection activeCell="G25" sqref="G25"/>
    </sheetView>
  </sheetViews>
  <sheetFormatPr defaultColWidth="9.140625" defaultRowHeight="12.75"/>
  <cols>
    <col min="1" max="1" width="12.421875" style="0" customWidth="1"/>
    <col min="4" max="4" width="25.28125" style="0" customWidth="1"/>
    <col min="5" max="5" width="14.140625" style="0" customWidth="1"/>
    <col min="6" max="6" width="14.421875" style="0" customWidth="1"/>
    <col min="7" max="7" width="14.00390625" style="0" customWidth="1"/>
  </cols>
  <sheetData>
    <row r="2" spans="1:5" ht="19.5" thickBot="1">
      <c r="A2" s="21" t="s">
        <v>259</v>
      </c>
      <c r="E2" t="s">
        <v>28</v>
      </c>
    </row>
    <row r="3" spans="1:7" ht="33" customHeight="1" thickBot="1">
      <c r="A3" s="25" t="s">
        <v>258</v>
      </c>
      <c r="B3" s="91" t="s">
        <v>251</v>
      </c>
      <c r="C3" s="92"/>
      <c r="D3" s="93"/>
      <c r="E3" s="19" t="s">
        <v>252</v>
      </c>
      <c r="F3" s="19" t="s">
        <v>253</v>
      </c>
      <c r="G3" s="19" t="s">
        <v>254</v>
      </c>
    </row>
    <row r="4" spans="1:7" ht="99.75" customHeight="1" thickBot="1">
      <c r="A4" s="20">
        <v>1</v>
      </c>
      <c r="B4" s="88" t="s">
        <v>278</v>
      </c>
      <c r="C4" s="94"/>
      <c r="D4" s="97"/>
      <c r="E4" s="49">
        <v>11.2724550898204</v>
      </c>
      <c r="F4" s="50">
        <v>6</v>
      </c>
      <c r="G4" s="30">
        <f aca="true" t="shared" si="0" ref="G4:G22">E4/F4</f>
        <v>1.8787425149700667</v>
      </c>
    </row>
    <row r="5" spans="1:7" ht="184.5" customHeight="1" thickBot="1">
      <c r="A5" s="20">
        <v>2</v>
      </c>
      <c r="B5" s="88" t="s">
        <v>279</v>
      </c>
      <c r="C5" s="94"/>
      <c r="D5" s="97"/>
      <c r="E5" s="41">
        <v>1.89753694581281</v>
      </c>
      <c r="F5" s="51">
        <v>5</v>
      </c>
      <c r="G5" s="30">
        <f t="shared" si="0"/>
        <v>0.379507389162562</v>
      </c>
    </row>
    <row r="6" spans="1:7" ht="126.75" customHeight="1" thickBot="1">
      <c r="A6" s="20">
        <v>3</v>
      </c>
      <c r="B6" s="88" t="s">
        <v>280</v>
      </c>
      <c r="C6" s="89"/>
      <c r="D6" s="90"/>
      <c r="E6" s="41">
        <v>1.85283474065139</v>
      </c>
      <c r="F6" s="50">
        <v>9</v>
      </c>
      <c r="G6" s="32">
        <f t="shared" si="0"/>
        <v>0.20587052673904335</v>
      </c>
    </row>
    <row r="7" spans="1:7" ht="142.5" customHeight="1" thickBot="1">
      <c r="A7" s="20">
        <v>4</v>
      </c>
      <c r="B7" s="88" t="s">
        <v>334</v>
      </c>
      <c r="C7" s="89"/>
      <c r="D7" s="90"/>
      <c r="E7" s="41">
        <v>1.44548286604361</v>
      </c>
      <c r="F7" s="50">
        <v>7</v>
      </c>
      <c r="G7" s="30">
        <f t="shared" si="0"/>
        <v>0.2064975522919443</v>
      </c>
    </row>
    <row r="8" spans="1:7" ht="147" customHeight="1" thickBot="1">
      <c r="A8" s="20">
        <v>5</v>
      </c>
      <c r="B8" s="88" t="s">
        <v>281</v>
      </c>
      <c r="C8" s="89"/>
      <c r="D8" s="90"/>
      <c r="E8" s="31">
        <v>0.233532934131737</v>
      </c>
      <c r="F8" s="52">
        <v>5</v>
      </c>
      <c r="G8" s="30">
        <f t="shared" si="0"/>
        <v>0.0467065868263474</v>
      </c>
    </row>
    <row r="9" spans="1:7" ht="94.5" customHeight="1" thickBot="1">
      <c r="A9" s="20">
        <v>6</v>
      </c>
      <c r="B9" s="88" t="s">
        <v>4</v>
      </c>
      <c r="C9" s="89"/>
      <c r="D9" s="90"/>
      <c r="E9" s="33">
        <v>1.85283474065139</v>
      </c>
      <c r="F9" s="53">
        <v>2</v>
      </c>
      <c r="G9" s="30">
        <f t="shared" si="0"/>
        <v>0.926417370325695</v>
      </c>
    </row>
    <row r="10" spans="1:7" ht="99.75" customHeight="1" thickBot="1">
      <c r="A10" s="20">
        <v>7</v>
      </c>
      <c r="B10" s="88" t="s">
        <v>12</v>
      </c>
      <c r="C10" s="89"/>
      <c r="D10" s="90"/>
      <c r="E10" s="41">
        <v>0.152694610778443</v>
      </c>
      <c r="F10" s="54">
        <v>2</v>
      </c>
      <c r="G10" s="34">
        <f t="shared" si="0"/>
        <v>0.0763473053892215</v>
      </c>
    </row>
    <row r="11" spans="1:7" ht="81" customHeight="1" thickBot="1">
      <c r="A11" s="20">
        <v>8</v>
      </c>
      <c r="B11" s="88" t="s">
        <v>282</v>
      </c>
      <c r="C11" s="89"/>
      <c r="D11" s="90"/>
      <c r="E11" s="41">
        <v>1.86292834890966</v>
      </c>
      <c r="F11" s="54">
        <v>3</v>
      </c>
      <c r="G11" s="30">
        <f t="shared" si="0"/>
        <v>0.62097611630322</v>
      </c>
    </row>
    <row r="12" spans="1:7" ht="146.25" customHeight="1" thickBot="1">
      <c r="A12" s="20">
        <v>9</v>
      </c>
      <c r="B12" s="88" t="s">
        <v>283</v>
      </c>
      <c r="C12" s="89"/>
      <c r="D12" s="90"/>
      <c r="E12" s="41">
        <v>2.90251572327044</v>
      </c>
      <c r="F12" s="54">
        <v>7</v>
      </c>
      <c r="G12" s="32">
        <f t="shared" si="0"/>
        <v>0.4146451033243486</v>
      </c>
    </row>
    <row r="13" spans="1:17" ht="105.75" customHeight="1" thickBot="1">
      <c r="A13" s="20">
        <v>10</v>
      </c>
      <c r="B13" s="88" t="s">
        <v>284</v>
      </c>
      <c r="C13" s="89"/>
      <c r="D13" s="90"/>
      <c r="E13" s="41">
        <v>1.68394648829431</v>
      </c>
      <c r="F13" s="54">
        <v>6</v>
      </c>
      <c r="G13" s="30">
        <f t="shared" si="0"/>
        <v>0.2806577480490517</v>
      </c>
      <c r="Q13" s="44"/>
    </row>
    <row r="14" spans="1:7" ht="114.75" customHeight="1" thickBot="1">
      <c r="A14" s="20">
        <v>11</v>
      </c>
      <c r="B14" s="88" t="s">
        <v>285</v>
      </c>
      <c r="C14" s="89"/>
      <c r="D14" s="90"/>
      <c r="E14" s="41">
        <v>2.26832298136646</v>
      </c>
      <c r="F14" s="54">
        <v>8</v>
      </c>
      <c r="G14" s="30">
        <f t="shared" si="0"/>
        <v>0.2835403726708075</v>
      </c>
    </row>
    <row r="15" spans="1:7" ht="123.75" customHeight="1" thickBot="1">
      <c r="A15" s="20">
        <v>12</v>
      </c>
      <c r="B15" s="88" t="s">
        <v>286</v>
      </c>
      <c r="C15" s="89"/>
      <c r="D15" s="90"/>
      <c r="E15" s="41">
        <v>2.26832298136646</v>
      </c>
      <c r="F15" s="54">
        <v>8</v>
      </c>
      <c r="G15" s="30">
        <f t="shared" si="0"/>
        <v>0.2835403726708075</v>
      </c>
    </row>
    <row r="16" spans="1:7" ht="77.25" customHeight="1" thickBot="1">
      <c r="A16" s="20">
        <v>13</v>
      </c>
      <c r="B16" s="88" t="s">
        <v>6</v>
      </c>
      <c r="C16" s="89"/>
      <c r="D16" s="90"/>
      <c r="E16" s="41">
        <v>0.958366064414768</v>
      </c>
      <c r="F16" s="54">
        <v>4</v>
      </c>
      <c r="G16" s="30">
        <f t="shared" si="0"/>
        <v>0.239591516103692</v>
      </c>
    </row>
    <row r="17" spans="1:7" ht="129.75" customHeight="1" thickBot="1">
      <c r="A17" s="20">
        <v>14</v>
      </c>
      <c r="B17" s="88" t="s">
        <v>7</v>
      </c>
      <c r="C17" s="89"/>
      <c r="D17" s="90"/>
      <c r="E17" s="41">
        <v>0.958366064414768</v>
      </c>
      <c r="F17" s="54">
        <v>7</v>
      </c>
      <c r="G17" s="32">
        <f t="shared" si="0"/>
        <v>0.13690943777353828</v>
      </c>
    </row>
    <row r="18" spans="1:7" ht="101.25" customHeight="1" thickBot="1">
      <c r="A18" s="20">
        <v>15</v>
      </c>
      <c r="B18" s="88" t="s">
        <v>8</v>
      </c>
      <c r="C18" s="89"/>
      <c r="D18" s="90"/>
      <c r="E18" s="41">
        <v>1.27358490566038</v>
      </c>
      <c r="F18" s="54">
        <v>5</v>
      </c>
      <c r="G18" s="30">
        <f t="shared" si="0"/>
        <v>0.254716981132076</v>
      </c>
    </row>
    <row r="19" spans="1:7" ht="85.5" customHeight="1" thickBot="1">
      <c r="A19" s="20">
        <v>16</v>
      </c>
      <c r="B19" s="88" t="s">
        <v>9</v>
      </c>
      <c r="C19" s="89"/>
      <c r="D19" s="90"/>
      <c r="E19" s="41">
        <v>1.65376344086022</v>
      </c>
      <c r="F19" s="54">
        <v>3</v>
      </c>
      <c r="G19" s="30">
        <f t="shared" si="0"/>
        <v>0.55125448028674</v>
      </c>
    </row>
    <row r="20" spans="1:7" ht="99.75" customHeight="1" thickBot="1">
      <c r="A20" s="20">
        <v>17</v>
      </c>
      <c r="B20" s="88" t="s">
        <v>10</v>
      </c>
      <c r="C20" s="89"/>
      <c r="D20" s="90"/>
      <c r="E20" s="41">
        <v>1.65376344086022</v>
      </c>
      <c r="F20" s="54">
        <v>4</v>
      </c>
      <c r="G20" s="30">
        <f t="shared" si="0"/>
        <v>0.413440860215055</v>
      </c>
    </row>
    <row r="21" spans="1:7" ht="105.75" customHeight="1" thickBot="1">
      <c r="A21" s="20">
        <v>18</v>
      </c>
      <c r="B21" s="88" t="s">
        <v>11</v>
      </c>
      <c r="C21" s="89"/>
      <c r="D21" s="90"/>
      <c r="E21" s="41">
        <v>0.958366064414768</v>
      </c>
      <c r="F21" s="54">
        <v>3</v>
      </c>
      <c r="G21" s="32">
        <f t="shared" si="0"/>
        <v>0.31945535480492265</v>
      </c>
    </row>
    <row r="22" spans="1:7" ht="134.25" customHeight="1" thickBot="1">
      <c r="A22" s="20">
        <v>19</v>
      </c>
      <c r="B22" s="88" t="s">
        <v>94</v>
      </c>
      <c r="C22" s="89"/>
      <c r="D22" s="90"/>
      <c r="E22" s="41">
        <v>1.5377358490566</v>
      </c>
      <c r="F22" s="55">
        <v>4</v>
      </c>
      <c r="G22" s="35">
        <f t="shared" si="0"/>
        <v>0.38443396226415</v>
      </c>
    </row>
    <row r="23" spans="1:7" ht="105.75" customHeight="1" thickBot="1">
      <c r="A23" s="20">
        <v>20</v>
      </c>
      <c r="B23" s="88" t="s">
        <v>294</v>
      </c>
      <c r="C23" s="89"/>
      <c r="D23" s="90"/>
      <c r="E23" s="41">
        <v>0.958366064414768</v>
      </c>
      <c r="F23" s="54">
        <v>2</v>
      </c>
      <c r="G23" s="30">
        <f>E23/F23</f>
        <v>0.479183032207384</v>
      </c>
    </row>
    <row r="24" spans="1:7" ht="16.5" thickBot="1">
      <c r="A24" s="20" t="s">
        <v>255</v>
      </c>
      <c r="B24" s="88"/>
      <c r="C24" s="94"/>
      <c r="D24" s="97"/>
      <c r="E24" s="22"/>
      <c r="F24" s="56"/>
      <c r="G24" s="57"/>
    </row>
    <row r="25" spans="1:7" ht="16.5" thickBot="1">
      <c r="A25" s="20" t="s">
        <v>256</v>
      </c>
      <c r="B25" s="88"/>
      <c r="C25" s="94"/>
      <c r="D25" s="97"/>
      <c r="E25" s="88"/>
      <c r="F25" s="94"/>
      <c r="G25" s="58">
        <f>G4+G5+G6+G7+G8+G9+G10+G11+G12+G13+G14+G15+G16+G17+G18+G19++G20+G21+G22+G23</f>
        <v>8.382434583510674</v>
      </c>
    </row>
    <row r="26" spans="1:7" ht="87.75" customHeight="1" thickBot="1">
      <c r="A26" s="95" t="s">
        <v>257</v>
      </c>
      <c r="B26" s="96"/>
      <c r="C26" s="22">
        <v>20</v>
      </c>
      <c r="D26" s="28" t="s">
        <v>95</v>
      </c>
      <c r="E26" s="88"/>
      <c r="F26" s="89"/>
      <c r="G26" s="59">
        <f>G25/20</f>
        <v>0.4191217291755337</v>
      </c>
    </row>
  </sheetData>
  <sheetProtection/>
  <mergeCells count="26">
    <mergeCell ref="E26:F26"/>
    <mergeCell ref="B4:D4"/>
    <mergeCell ref="B5:D5"/>
    <mergeCell ref="B24:D24"/>
    <mergeCell ref="B25:D25"/>
    <mergeCell ref="B6:D6"/>
    <mergeCell ref="B7:D7"/>
    <mergeCell ref="B8:D8"/>
    <mergeCell ref="B23:D23"/>
    <mergeCell ref="B12:D12"/>
    <mergeCell ref="B15:D15"/>
    <mergeCell ref="B16:D16"/>
    <mergeCell ref="A26:B26"/>
    <mergeCell ref="B17:D17"/>
    <mergeCell ref="B18:D18"/>
    <mergeCell ref="B19:D19"/>
    <mergeCell ref="B13:D13"/>
    <mergeCell ref="B3:D3"/>
    <mergeCell ref="E25:F25"/>
    <mergeCell ref="B9:D9"/>
    <mergeCell ref="B10:D10"/>
    <mergeCell ref="B11:D11"/>
    <mergeCell ref="B20:D20"/>
    <mergeCell ref="B21:D21"/>
    <mergeCell ref="B22:D22"/>
    <mergeCell ref="B14:D14"/>
  </mergeCells>
  <printOptions/>
  <pageMargins left="0.25" right="0.25" top="0.75" bottom="0.75" header="0.3" footer="0.3"/>
  <pageSetup horizontalDpi="300" verticalDpi="300" orientation="portrait" paperSize="9" r:id="rId3"/>
  <legacyDrawing r:id="rId2"/>
  <oleObjects>
    <oleObject progId="Equation.3" shapeId="521896" r:id="rId1"/>
  </oleObjects>
</worksheet>
</file>

<file path=xl/worksheets/sheet3.xml><?xml version="1.0" encoding="utf-8"?>
<worksheet xmlns="http://schemas.openxmlformats.org/spreadsheetml/2006/main" xmlns:r="http://schemas.openxmlformats.org/officeDocument/2006/relationships">
  <dimension ref="A1:L370"/>
  <sheetViews>
    <sheetView tabSelected="1" zoomScalePageLayoutView="0" workbookViewId="0" topLeftCell="A358">
      <selection activeCell="A365" sqref="A365:F365"/>
    </sheetView>
  </sheetViews>
  <sheetFormatPr defaultColWidth="9.140625" defaultRowHeight="12.75"/>
  <cols>
    <col min="1" max="1" width="12.28125" style="27" customWidth="1"/>
    <col min="2" max="4" width="9.140625" style="27" customWidth="1"/>
    <col min="5" max="5" width="35.57421875" style="27" customWidth="1"/>
    <col min="6" max="6" width="19.28125" style="27" customWidth="1"/>
    <col min="7" max="16384" width="9.140625" style="27" customWidth="1"/>
  </cols>
  <sheetData>
    <row r="1" spans="1:6" ht="15">
      <c r="A1" s="63"/>
      <c r="B1" s="63"/>
      <c r="C1" s="63"/>
      <c r="D1" s="63"/>
      <c r="E1" s="63"/>
      <c r="F1" s="63"/>
    </row>
    <row r="2" spans="1:6" ht="15.75">
      <c r="A2" s="64" t="s">
        <v>130</v>
      </c>
      <c r="B2" s="63"/>
      <c r="C2" s="63"/>
      <c r="D2" s="63"/>
      <c r="E2" s="63" t="s">
        <v>28</v>
      </c>
      <c r="F2" s="63"/>
    </row>
    <row r="3" spans="1:6" ht="15.75" thickBot="1">
      <c r="A3" s="63"/>
      <c r="B3" s="63"/>
      <c r="C3" s="63"/>
      <c r="D3" s="63"/>
      <c r="E3" s="63"/>
      <c r="F3" s="63"/>
    </row>
    <row r="4" spans="1:6" ht="39" thickBot="1">
      <c r="A4" s="65" t="s">
        <v>260</v>
      </c>
      <c r="B4" s="116" t="s">
        <v>261</v>
      </c>
      <c r="C4" s="102"/>
      <c r="D4" s="102"/>
      <c r="E4" s="103"/>
      <c r="F4" s="62" t="s">
        <v>131</v>
      </c>
    </row>
    <row r="5" spans="1:6" s="37" customFormat="1" ht="47.25" customHeight="1" thickBot="1">
      <c r="A5" s="115" t="s">
        <v>335</v>
      </c>
      <c r="B5" s="99"/>
      <c r="C5" s="99"/>
      <c r="D5" s="99"/>
      <c r="E5" s="99"/>
      <c r="F5" s="100"/>
    </row>
    <row r="6" spans="1:6" s="37" customFormat="1" ht="63.75" customHeight="1" thickBot="1">
      <c r="A6" s="66">
        <v>1</v>
      </c>
      <c r="B6" s="101" t="s">
        <v>337</v>
      </c>
      <c r="C6" s="102"/>
      <c r="D6" s="102"/>
      <c r="E6" s="103"/>
      <c r="F6" s="67">
        <v>1.9811320754717</v>
      </c>
    </row>
    <row r="7" spans="1:6" s="37" customFormat="1" ht="46.5" customHeight="1" thickBot="1">
      <c r="A7" s="66">
        <v>2</v>
      </c>
      <c r="B7" s="101" t="s">
        <v>338</v>
      </c>
      <c r="C7" s="109"/>
      <c r="D7" s="109"/>
      <c r="E7" s="110"/>
      <c r="F7" s="67">
        <v>1.44548286604361</v>
      </c>
    </row>
    <row r="8" spans="1:6" s="37" customFormat="1" ht="52.5" customHeight="1" thickBot="1">
      <c r="A8" s="68">
        <v>3</v>
      </c>
      <c r="B8" s="127" t="s">
        <v>342</v>
      </c>
      <c r="C8" s="128"/>
      <c r="D8" s="128"/>
      <c r="E8" s="129"/>
      <c r="F8" s="68">
        <v>4.75748502994012</v>
      </c>
    </row>
    <row r="9" spans="1:6" s="37" customFormat="1" ht="47.25" customHeight="1" thickBot="1">
      <c r="A9" s="66">
        <v>4</v>
      </c>
      <c r="B9" s="101" t="s">
        <v>339</v>
      </c>
      <c r="C9" s="109"/>
      <c r="D9" s="109"/>
      <c r="E9" s="110"/>
      <c r="F9" s="67">
        <v>3.73652694610778</v>
      </c>
    </row>
    <row r="10" spans="1:6" s="37" customFormat="1" ht="45" customHeight="1" thickBot="1">
      <c r="A10" s="66">
        <v>5</v>
      </c>
      <c r="B10" s="101" t="s">
        <v>340</v>
      </c>
      <c r="C10" s="109"/>
      <c r="D10" s="109"/>
      <c r="E10" s="110"/>
      <c r="F10" s="67">
        <v>3.22173274596182</v>
      </c>
    </row>
    <row r="11" spans="1:6" s="37" customFormat="1" ht="43.5" customHeight="1" thickBot="1">
      <c r="A11" s="66">
        <v>6</v>
      </c>
      <c r="B11" s="101" t="s">
        <v>341</v>
      </c>
      <c r="C11" s="109"/>
      <c r="D11" s="109"/>
      <c r="E11" s="110"/>
      <c r="F11" s="67">
        <v>1.58083832335329</v>
      </c>
    </row>
    <row r="12" spans="1:6" s="37" customFormat="1" ht="54" customHeight="1" thickBot="1">
      <c r="A12" s="66">
        <v>7</v>
      </c>
      <c r="B12" s="101" t="s">
        <v>343</v>
      </c>
      <c r="C12" s="109"/>
      <c r="D12" s="109"/>
      <c r="E12" s="110"/>
      <c r="F12" s="67">
        <v>1.44548286604361</v>
      </c>
    </row>
    <row r="13" spans="1:6" s="37" customFormat="1" ht="54" customHeight="1" thickBot="1">
      <c r="A13" s="66">
        <v>8</v>
      </c>
      <c r="B13" s="101" t="s">
        <v>344</v>
      </c>
      <c r="C13" s="109"/>
      <c r="D13" s="109"/>
      <c r="E13" s="110"/>
      <c r="F13" s="67">
        <v>0.610009442870633</v>
      </c>
    </row>
    <row r="14" spans="1:6" s="37" customFormat="1" ht="58.5" customHeight="1" thickBot="1">
      <c r="A14" s="66">
        <v>9</v>
      </c>
      <c r="B14" s="101" t="s">
        <v>345</v>
      </c>
      <c r="C14" s="109"/>
      <c r="D14" s="109"/>
      <c r="E14" s="110"/>
      <c r="F14" s="67">
        <v>2.15348837209302</v>
      </c>
    </row>
    <row r="15" spans="1:6" s="37" customFormat="1" ht="56.25" customHeight="1" thickBot="1">
      <c r="A15" s="66">
        <v>10</v>
      </c>
      <c r="B15" s="101" t="s">
        <v>346</v>
      </c>
      <c r="C15" s="109"/>
      <c r="D15" s="109"/>
      <c r="E15" s="110"/>
      <c r="F15" s="67">
        <v>1.95447870778267</v>
      </c>
    </row>
    <row r="16" spans="1:6" s="37" customFormat="1" ht="51.75" customHeight="1" thickBot="1">
      <c r="A16" s="66">
        <v>11</v>
      </c>
      <c r="B16" s="101" t="s">
        <v>347</v>
      </c>
      <c r="C16" s="109"/>
      <c r="D16" s="109"/>
      <c r="E16" s="110"/>
      <c r="F16" s="67">
        <v>4.80538922155689</v>
      </c>
    </row>
    <row r="17" spans="1:6" s="37" customFormat="1" ht="54" customHeight="1" thickBot="1">
      <c r="A17" s="66">
        <v>12</v>
      </c>
      <c r="B17" s="101" t="s">
        <v>348</v>
      </c>
      <c r="C17" s="109"/>
      <c r="D17" s="109"/>
      <c r="E17" s="110"/>
      <c r="F17" s="67">
        <v>1.5611620795107</v>
      </c>
    </row>
    <row r="18" spans="1:6" s="37" customFormat="1" ht="45" customHeight="1" thickBot="1">
      <c r="A18" s="66">
        <v>13</v>
      </c>
      <c r="B18" s="101" t="s">
        <v>349</v>
      </c>
      <c r="C18" s="109"/>
      <c r="D18" s="109"/>
      <c r="E18" s="110"/>
      <c r="F18" s="67">
        <v>1.5611620795107</v>
      </c>
    </row>
    <row r="19" spans="1:6" s="37" customFormat="1" ht="54.75" customHeight="1" thickBot="1">
      <c r="A19" s="66">
        <v>14</v>
      </c>
      <c r="B19" s="101" t="s">
        <v>350</v>
      </c>
      <c r="C19" s="109"/>
      <c r="D19" s="109"/>
      <c r="E19" s="110"/>
      <c r="F19" s="67">
        <v>1.00151745068285</v>
      </c>
    </row>
    <row r="20" spans="1:6" s="37" customFormat="1" ht="58.5" customHeight="1" thickBot="1">
      <c r="A20" s="66">
        <v>15</v>
      </c>
      <c r="B20" s="101" t="s">
        <v>351</v>
      </c>
      <c r="C20" s="109"/>
      <c r="D20" s="109"/>
      <c r="E20" s="110"/>
      <c r="F20" s="67">
        <v>2.02446483180428</v>
      </c>
    </row>
    <row r="21" spans="1:6" s="37" customFormat="1" ht="54.75" customHeight="1" thickBot="1">
      <c r="A21" s="66">
        <v>16</v>
      </c>
      <c r="B21" s="101" t="s">
        <v>352</v>
      </c>
      <c r="C21" s="109"/>
      <c r="D21" s="109"/>
      <c r="E21" s="110"/>
      <c r="F21" s="67">
        <v>1.5611620795107</v>
      </c>
    </row>
    <row r="22" spans="1:6" s="37" customFormat="1" ht="32.25" customHeight="1" thickBot="1">
      <c r="A22" s="66">
        <v>17</v>
      </c>
      <c r="B22" s="101" t="s">
        <v>353</v>
      </c>
      <c r="C22" s="109"/>
      <c r="D22" s="109"/>
      <c r="E22" s="110"/>
      <c r="F22" s="67">
        <v>1.3478712357217</v>
      </c>
    </row>
    <row r="23" spans="1:7" s="37" customFormat="1" ht="33" customHeight="1" thickBot="1">
      <c r="A23" s="66">
        <v>18</v>
      </c>
      <c r="B23" s="101" t="s">
        <v>354</v>
      </c>
      <c r="C23" s="99"/>
      <c r="D23" s="99"/>
      <c r="E23" s="100"/>
      <c r="F23" s="67">
        <v>0.337634408602151</v>
      </c>
      <c r="G23" s="40"/>
    </row>
    <row r="24" spans="1:6" s="37" customFormat="1" ht="42" customHeight="1" thickBot="1">
      <c r="A24" s="66">
        <v>19</v>
      </c>
      <c r="B24" s="101" t="s">
        <v>355</v>
      </c>
      <c r="C24" s="99"/>
      <c r="D24" s="99"/>
      <c r="E24" s="100"/>
      <c r="F24" s="67">
        <v>1.3478712357217</v>
      </c>
    </row>
    <row r="25" spans="1:6" s="37" customFormat="1" ht="43.5" customHeight="1" thickBot="1">
      <c r="A25" s="66">
        <v>20</v>
      </c>
      <c r="B25" s="101" t="s">
        <v>356</v>
      </c>
      <c r="C25" s="109"/>
      <c r="D25" s="109"/>
      <c r="E25" s="110"/>
      <c r="F25" s="67">
        <v>1.3478712357217</v>
      </c>
    </row>
    <row r="26" spans="1:6" s="37" customFormat="1" ht="58.5" customHeight="1" thickBot="1">
      <c r="A26" s="66">
        <v>21</v>
      </c>
      <c r="B26" s="101" t="s">
        <v>357</v>
      </c>
      <c r="C26" s="109"/>
      <c r="D26" s="109"/>
      <c r="E26" s="110"/>
      <c r="F26" s="67">
        <v>1.5611620795107</v>
      </c>
    </row>
    <row r="27" spans="1:6" s="37" customFormat="1" ht="63.75" customHeight="1" thickBot="1">
      <c r="A27" s="66">
        <v>22</v>
      </c>
      <c r="B27" s="101" t="s">
        <v>358</v>
      </c>
      <c r="C27" s="109"/>
      <c r="D27" s="109"/>
      <c r="E27" s="110"/>
      <c r="F27" s="67">
        <v>1.27358490566038</v>
      </c>
    </row>
    <row r="28" spans="1:6" s="37" customFormat="1" ht="54.75" customHeight="1" thickBot="1">
      <c r="A28" s="66">
        <v>23</v>
      </c>
      <c r="B28" s="101" t="s">
        <v>359</v>
      </c>
      <c r="C28" s="109"/>
      <c r="D28" s="109"/>
      <c r="E28" s="110"/>
      <c r="F28" s="67">
        <v>1.17441860465116</v>
      </c>
    </row>
    <row r="29" spans="1:6" s="37" customFormat="1" ht="68.25" customHeight="1" thickBot="1">
      <c r="A29" s="66">
        <v>24</v>
      </c>
      <c r="B29" s="101" t="s">
        <v>360</v>
      </c>
      <c r="C29" s="109"/>
      <c r="D29" s="109"/>
      <c r="E29" s="110"/>
      <c r="F29" s="67">
        <v>4.05806451612903</v>
      </c>
    </row>
    <row r="30" spans="1:6" s="37" customFormat="1" ht="45.75" customHeight="1" thickBot="1">
      <c r="A30" s="66">
        <v>25</v>
      </c>
      <c r="B30" s="101" t="s">
        <v>361</v>
      </c>
      <c r="C30" s="109"/>
      <c r="D30" s="109"/>
      <c r="E30" s="110"/>
      <c r="F30" s="67">
        <v>1.6752655538695</v>
      </c>
    </row>
    <row r="31" spans="1:6" s="37" customFormat="1" ht="42.75" customHeight="1" thickBot="1">
      <c r="A31" s="66">
        <v>26</v>
      </c>
      <c r="B31" s="101" t="s">
        <v>362</v>
      </c>
      <c r="C31" s="109"/>
      <c r="D31" s="109"/>
      <c r="E31" s="110"/>
      <c r="F31" s="67">
        <v>1.44548286604361</v>
      </c>
    </row>
    <row r="32" spans="1:6" s="37" customFormat="1" ht="54" customHeight="1" thickBot="1">
      <c r="A32" s="66">
        <v>27</v>
      </c>
      <c r="B32" s="101" t="s">
        <v>363</v>
      </c>
      <c r="C32" s="109"/>
      <c r="D32" s="109"/>
      <c r="E32" s="110"/>
      <c r="F32" s="67">
        <v>4.80538922155689</v>
      </c>
    </row>
    <row r="33" spans="1:6" s="37" customFormat="1" ht="42" customHeight="1" thickBot="1">
      <c r="A33" s="66">
        <v>28</v>
      </c>
      <c r="B33" s="101" t="s">
        <v>364</v>
      </c>
      <c r="C33" s="109"/>
      <c r="D33" s="109"/>
      <c r="E33" s="110"/>
      <c r="F33" s="67">
        <v>1.5611620795107</v>
      </c>
    </row>
    <row r="34" spans="1:6" s="37" customFormat="1" ht="41.25" customHeight="1" thickBot="1">
      <c r="A34" s="66">
        <v>29</v>
      </c>
      <c r="B34" s="101" t="s">
        <v>365</v>
      </c>
      <c r="C34" s="109"/>
      <c r="D34" s="109"/>
      <c r="E34" s="110"/>
      <c r="F34" s="67">
        <v>10.1137724550898</v>
      </c>
    </row>
    <row r="35" spans="1:6" s="37" customFormat="1" ht="31.5" customHeight="1" thickBot="1">
      <c r="A35" s="66">
        <v>30</v>
      </c>
      <c r="B35" s="101" t="s">
        <v>366</v>
      </c>
      <c r="C35" s="109"/>
      <c r="D35" s="109"/>
      <c r="E35" s="110"/>
      <c r="F35" s="67">
        <v>37.3652694610778</v>
      </c>
    </row>
    <row r="36" spans="1:6" s="37" customFormat="1" ht="42.75" customHeight="1" thickBot="1">
      <c r="A36" s="66">
        <v>31</v>
      </c>
      <c r="B36" s="101" t="s">
        <v>367</v>
      </c>
      <c r="C36" s="109"/>
      <c r="D36" s="109"/>
      <c r="E36" s="110"/>
      <c r="F36" s="67">
        <v>1.44548286604361</v>
      </c>
    </row>
    <row r="37" spans="1:6" s="37" customFormat="1" ht="56.25" customHeight="1" thickBot="1">
      <c r="A37" s="66">
        <v>32</v>
      </c>
      <c r="B37" s="101" t="s">
        <v>368</v>
      </c>
      <c r="C37" s="109"/>
      <c r="D37" s="109"/>
      <c r="E37" s="110"/>
      <c r="F37" s="67">
        <v>1.64729064039409</v>
      </c>
    </row>
    <row r="38" spans="1:6" s="37" customFormat="1" ht="43.5" customHeight="1" thickBot="1">
      <c r="A38" s="66">
        <v>33</v>
      </c>
      <c r="B38" s="101" t="s">
        <v>369</v>
      </c>
      <c r="C38" s="109"/>
      <c r="D38" s="109"/>
      <c r="E38" s="110"/>
      <c r="F38" s="67">
        <v>1.44548286604361</v>
      </c>
    </row>
    <row r="39" spans="1:6" s="37" customFormat="1" ht="45" customHeight="1" thickBot="1">
      <c r="A39" s="66">
        <v>34</v>
      </c>
      <c r="B39" s="101" t="s">
        <v>370</v>
      </c>
      <c r="C39" s="109"/>
      <c r="D39" s="109"/>
      <c r="E39" s="110"/>
      <c r="F39" s="67">
        <v>3.18172377985462</v>
      </c>
    </row>
    <row r="40" spans="1:6" s="37" customFormat="1" ht="41.25" customHeight="1" thickBot="1">
      <c r="A40" s="66">
        <v>35</v>
      </c>
      <c r="B40" s="101" t="s">
        <v>371</v>
      </c>
      <c r="C40" s="109"/>
      <c r="D40" s="109"/>
      <c r="E40" s="110"/>
      <c r="F40" s="67">
        <v>1.95447870778267</v>
      </c>
    </row>
    <row r="41" spans="1:6" s="37" customFormat="1" ht="39" customHeight="1" thickBot="1">
      <c r="A41" s="66">
        <v>36</v>
      </c>
      <c r="B41" s="101" t="s">
        <v>372</v>
      </c>
      <c r="C41" s="109"/>
      <c r="D41" s="109"/>
      <c r="E41" s="110"/>
      <c r="F41" s="67">
        <v>11.2724550898204</v>
      </c>
    </row>
    <row r="42" spans="1:6" s="37" customFormat="1" ht="41.25" customHeight="1" thickBot="1">
      <c r="A42" s="66">
        <v>37</v>
      </c>
      <c r="B42" s="101" t="s">
        <v>373</v>
      </c>
      <c r="C42" s="109"/>
      <c r="D42" s="109"/>
      <c r="E42" s="110"/>
      <c r="F42" s="67">
        <v>4.75748502994012</v>
      </c>
    </row>
    <row r="43" spans="1:6" s="37" customFormat="1" ht="43.5" customHeight="1" thickBot="1">
      <c r="A43" s="66">
        <v>38</v>
      </c>
      <c r="B43" s="101" t="s">
        <v>374</v>
      </c>
      <c r="C43" s="109"/>
      <c r="D43" s="109"/>
      <c r="E43" s="110"/>
      <c r="F43" s="67">
        <v>3.41505376344086</v>
      </c>
    </row>
    <row r="44" spans="1:6" s="37" customFormat="1" ht="43.5" customHeight="1" thickBot="1">
      <c r="A44" s="66">
        <v>39</v>
      </c>
      <c r="B44" s="101" t="s">
        <v>375</v>
      </c>
      <c r="C44" s="109"/>
      <c r="D44" s="109"/>
      <c r="E44" s="110"/>
      <c r="F44" s="67">
        <v>3.41505376344086</v>
      </c>
    </row>
    <row r="45" spans="1:6" s="37" customFormat="1" ht="57" customHeight="1" thickBot="1">
      <c r="A45" s="66">
        <v>40</v>
      </c>
      <c r="B45" s="101" t="s">
        <v>376</v>
      </c>
      <c r="C45" s="109"/>
      <c r="D45" s="109"/>
      <c r="E45" s="110"/>
      <c r="F45" s="67">
        <v>1.44548286604361</v>
      </c>
    </row>
    <row r="46" spans="1:6" s="37" customFormat="1" ht="42" customHeight="1" thickBot="1">
      <c r="A46" s="66">
        <v>41</v>
      </c>
      <c r="B46" s="101" t="s">
        <v>377</v>
      </c>
      <c r="C46" s="109"/>
      <c r="D46" s="109"/>
      <c r="E46" s="110"/>
      <c r="F46" s="67">
        <v>7.57674418604651</v>
      </c>
    </row>
    <row r="47" spans="1:6" s="37" customFormat="1" ht="45.75" customHeight="1" thickBot="1">
      <c r="A47" s="66">
        <v>42</v>
      </c>
      <c r="B47" s="101" t="s">
        <v>378</v>
      </c>
      <c r="C47" s="109"/>
      <c r="D47" s="109"/>
      <c r="E47" s="110"/>
      <c r="F47" s="67">
        <v>1.5611620795107</v>
      </c>
    </row>
    <row r="48" spans="1:6" ht="22.5" customHeight="1" thickBot="1">
      <c r="A48" s="66"/>
      <c r="B48" s="101"/>
      <c r="C48" s="102"/>
      <c r="D48" s="102"/>
      <c r="E48" s="103"/>
      <c r="F48" s="67"/>
    </row>
    <row r="49" spans="1:6" ht="18.75" customHeight="1" thickBot="1">
      <c r="A49" s="66"/>
      <c r="B49" s="101"/>
      <c r="C49" s="102"/>
      <c r="D49" s="102"/>
      <c r="E49" s="103"/>
      <c r="F49" s="67"/>
    </row>
    <row r="50" spans="1:6" ht="43.5" customHeight="1" thickBot="1">
      <c r="A50" s="115" t="s">
        <v>336</v>
      </c>
      <c r="B50" s="119"/>
      <c r="C50" s="119"/>
      <c r="D50" s="119"/>
      <c r="E50" s="119"/>
      <c r="F50" s="120"/>
    </row>
    <row r="51" spans="1:6" ht="45.75" customHeight="1" thickBot="1">
      <c r="A51" s="66">
        <v>1</v>
      </c>
      <c r="B51" s="101" t="s">
        <v>379</v>
      </c>
      <c r="C51" s="102"/>
      <c r="D51" s="102"/>
      <c r="E51" s="103"/>
      <c r="F51" s="67">
        <v>1.44548286604361</v>
      </c>
    </row>
    <row r="52" spans="1:6" ht="32.25" customHeight="1" thickBot="1">
      <c r="A52" s="66">
        <v>2</v>
      </c>
      <c r="B52" s="101" t="s">
        <v>380</v>
      </c>
      <c r="C52" s="102"/>
      <c r="D52" s="102"/>
      <c r="E52" s="103"/>
      <c r="F52" s="67">
        <v>0.553694581280788</v>
      </c>
    </row>
    <row r="53" spans="1:6" ht="42.75" customHeight="1" thickBot="1">
      <c r="A53" s="66">
        <v>3</v>
      </c>
      <c r="B53" s="101" t="s">
        <v>381</v>
      </c>
      <c r="C53" s="102"/>
      <c r="D53" s="102"/>
      <c r="E53" s="103"/>
      <c r="F53" s="67">
        <v>3.22173274596182</v>
      </c>
    </row>
    <row r="54" spans="1:6" ht="53.25" customHeight="1" thickBot="1">
      <c r="A54" s="66">
        <v>4</v>
      </c>
      <c r="B54" s="101" t="s">
        <v>382</v>
      </c>
      <c r="C54" s="102"/>
      <c r="D54" s="102"/>
      <c r="E54" s="103"/>
      <c r="F54" s="67">
        <v>2.99784946236559</v>
      </c>
    </row>
    <row r="55" spans="1:6" ht="51" customHeight="1" thickBot="1">
      <c r="A55" s="66">
        <v>5</v>
      </c>
      <c r="B55" s="101" t="s">
        <v>383</v>
      </c>
      <c r="C55" s="102"/>
      <c r="D55" s="102"/>
      <c r="E55" s="103"/>
      <c r="F55" s="67">
        <v>3.18172377985462</v>
      </c>
    </row>
    <row r="56" spans="1:6" ht="51" customHeight="1" thickBot="1">
      <c r="A56" s="66">
        <v>6</v>
      </c>
      <c r="B56" s="101" t="s">
        <v>384</v>
      </c>
      <c r="C56" s="102"/>
      <c r="D56" s="102"/>
      <c r="E56" s="103"/>
      <c r="F56" s="67">
        <v>2.99784946236559</v>
      </c>
    </row>
    <row r="57" spans="1:6" ht="51" customHeight="1" thickBot="1">
      <c r="A57" s="66">
        <v>7</v>
      </c>
      <c r="B57" s="101" t="s">
        <v>385</v>
      </c>
      <c r="C57" s="102"/>
      <c r="D57" s="102"/>
      <c r="E57" s="103"/>
      <c r="F57" s="67">
        <v>2.38372093023256</v>
      </c>
    </row>
    <row r="58" spans="1:6" ht="51" customHeight="1" thickBot="1">
      <c r="A58" s="66">
        <v>8</v>
      </c>
      <c r="B58" s="101" t="s">
        <v>386</v>
      </c>
      <c r="C58" s="102"/>
      <c r="D58" s="102"/>
      <c r="E58" s="103"/>
      <c r="F58" s="67">
        <v>8.24251497005988</v>
      </c>
    </row>
    <row r="59" spans="1:6" ht="98.25" customHeight="1" thickBot="1">
      <c r="A59" s="66">
        <v>9</v>
      </c>
      <c r="B59" s="101" t="s">
        <v>387</v>
      </c>
      <c r="C59" s="102"/>
      <c r="D59" s="102"/>
      <c r="E59" s="103"/>
      <c r="F59" s="67">
        <v>1.17441860465116</v>
      </c>
    </row>
    <row r="60" spans="1:6" ht="51" customHeight="1" thickBot="1">
      <c r="A60" s="66">
        <v>10</v>
      </c>
      <c r="B60" s="101" t="s">
        <v>388</v>
      </c>
      <c r="C60" s="102"/>
      <c r="D60" s="102"/>
      <c r="E60" s="103"/>
      <c r="F60" s="67">
        <v>1.5611620795107</v>
      </c>
    </row>
    <row r="61" spans="1:6" ht="51" customHeight="1" thickBot="1">
      <c r="A61" s="66">
        <v>11</v>
      </c>
      <c r="B61" s="101" t="s">
        <v>389</v>
      </c>
      <c r="C61" s="102"/>
      <c r="D61" s="102"/>
      <c r="E61" s="103"/>
      <c r="F61" s="67">
        <v>2.22799664710813</v>
      </c>
    </row>
    <row r="62" spans="1:6" ht="60.75" customHeight="1" thickBot="1">
      <c r="A62" s="66">
        <v>12</v>
      </c>
      <c r="B62" s="101" t="s">
        <v>390</v>
      </c>
      <c r="C62" s="102"/>
      <c r="D62" s="102"/>
      <c r="E62" s="103"/>
      <c r="F62" s="67">
        <v>1.5611620795107</v>
      </c>
    </row>
    <row r="63" spans="1:6" ht="43.5" customHeight="1" thickBot="1">
      <c r="A63" s="66">
        <v>13</v>
      </c>
      <c r="B63" s="101" t="s">
        <v>391</v>
      </c>
      <c r="C63" s="102"/>
      <c r="D63" s="102"/>
      <c r="E63" s="103"/>
      <c r="F63" s="67">
        <v>10.1137724550898</v>
      </c>
    </row>
    <row r="64" spans="1:6" ht="61.5" customHeight="1" thickBot="1">
      <c r="A64" s="66">
        <v>14</v>
      </c>
      <c r="B64" s="101" t="s">
        <v>392</v>
      </c>
      <c r="C64" s="102"/>
      <c r="D64" s="102"/>
      <c r="E64" s="103"/>
      <c r="F64" s="67">
        <v>0.552352048558422</v>
      </c>
    </row>
    <row r="65" spans="1:6" ht="51" customHeight="1" thickBot="1">
      <c r="A65" s="115" t="s">
        <v>334</v>
      </c>
      <c r="B65" s="102"/>
      <c r="C65" s="102"/>
      <c r="D65" s="102"/>
      <c r="E65" s="102"/>
      <c r="F65" s="103"/>
    </row>
    <row r="66" spans="1:6" ht="44.25" customHeight="1" thickBot="1">
      <c r="A66" s="61">
        <v>1</v>
      </c>
      <c r="B66" s="101" t="s">
        <v>393</v>
      </c>
      <c r="C66" s="102"/>
      <c r="D66" s="102"/>
      <c r="E66" s="103"/>
      <c r="F66" s="62">
        <v>1.44548286604361</v>
      </c>
    </row>
    <row r="67" spans="1:6" ht="51" customHeight="1" thickBot="1">
      <c r="A67" s="61">
        <v>2</v>
      </c>
      <c r="B67" s="101" t="s">
        <v>394</v>
      </c>
      <c r="C67" s="102"/>
      <c r="D67" s="102"/>
      <c r="E67" s="103"/>
      <c r="F67" s="62">
        <v>1.12275449101796</v>
      </c>
    </row>
    <row r="68" spans="1:6" ht="33" customHeight="1" thickBot="1">
      <c r="A68" s="61">
        <v>3</v>
      </c>
      <c r="B68" s="101" t="s">
        <v>395</v>
      </c>
      <c r="C68" s="102"/>
      <c r="D68" s="102"/>
      <c r="E68" s="103"/>
      <c r="F68" s="62">
        <v>3.22173274596182</v>
      </c>
    </row>
    <row r="69" spans="1:6" ht="41.25" customHeight="1" thickBot="1">
      <c r="A69" s="61">
        <v>4</v>
      </c>
      <c r="B69" s="101" t="s">
        <v>396</v>
      </c>
      <c r="C69" s="102"/>
      <c r="D69" s="102"/>
      <c r="E69" s="103"/>
      <c r="F69" s="62">
        <v>2.08307372793354</v>
      </c>
    </row>
    <row r="70" spans="1:6" ht="51" customHeight="1" thickBot="1">
      <c r="A70" s="61">
        <v>5</v>
      </c>
      <c r="B70" s="101" t="s">
        <v>397</v>
      </c>
      <c r="C70" s="102"/>
      <c r="D70" s="102"/>
      <c r="E70" s="103"/>
      <c r="F70" s="62">
        <v>0.904651162790698</v>
      </c>
    </row>
    <row r="71" spans="1:6" ht="51" customHeight="1" thickBot="1">
      <c r="A71" s="61">
        <v>6</v>
      </c>
      <c r="B71" s="101" t="s">
        <v>398</v>
      </c>
      <c r="C71" s="102"/>
      <c r="D71" s="102"/>
      <c r="E71" s="103"/>
      <c r="F71" s="62">
        <v>2.00985221674877</v>
      </c>
    </row>
    <row r="72" spans="1:6" ht="51" customHeight="1" thickBot="1">
      <c r="A72" s="61">
        <v>7</v>
      </c>
      <c r="B72" s="101" t="s">
        <v>399</v>
      </c>
      <c r="C72" s="102"/>
      <c r="D72" s="102"/>
      <c r="E72" s="103"/>
      <c r="F72" s="62">
        <v>2.68768472906404</v>
      </c>
    </row>
    <row r="73" spans="1:6" ht="65.25" customHeight="1" thickBot="1">
      <c r="A73" s="61">
        <v>8</v>
      </c>
      <c r="B73" s="101" t="s">
        <v>26</v>
      </c>
      <c r="C73" s="102"/>
      <c r="D73" s="102"/>
      <c r="E73" s="103"/>
      <c r="F73" s="62">
        <v>1.61162790697674</v>
      </c>
    </row>
    <row r="74" spans="1:6" ht="51" customHeight="1" thickBot="1">
      <c r="A74" s="61">
        <v>9</v>
      </c>
      <c r="B74" s="101" t="s">
        <v>400</v>
      </c>
      <c r="C74" s="102"/>
      <c r="D74" s="102"/>
      <c r="E74" s="103"/>
      <c r="F74" s="62">
        <v>1.44548286604361</v>
      </c>
    </row>
    <row r="75" spans="1:6" ht="42.75" customHeight="1" thickBot="1">
      <c r="A75" s="61">
        <v>10</v>
      </c>
      <c r="B75" s="101" t="s">
        <v>401</v>
      </c>
      <c r="C75" s="102"/>
      <c r="D75" s="102"/>
      <c r="E75" s="103"/>
      <c r="F75" s="62">
        <v>1.5611620795107</v>
      </c>
    </row>
    <row r="76" spans="1:6" ht="45.75" customHeight="1" thickBot="1">
      <c r="A76" s="61">
        <v>11</v>
      </c>
      <c r="B76" s="101" t="s">
        <v>402</v>
      </c>
      <c r="C76" s="102"/>
      <c r="D76" s="102"/>
      <c r="E76" s="103"/>
      <c r="F76" s="62">
        <v>1.53891625615764</v>
      </c>
    </row>
    <row r="77" spans="1:6" ht="53.25" customHeight="1" thickBot="1">
      <c r="A77" s="61">
        <v>12</v>
      </c>
      <c r="B77" s="101" t="s">
        <v>403</v>
      </c>
      <c r="C77" s="102"/>
      <c r="D77" s="102"/>
      <c r="E77" s="103"/>
      <c r="F77" s="62">
        <v>1.61162790697674</v>
      </c>
    </row>
    <row r="78" spans="1:6" ht="45.75" customHeight="1" thickBot="1">
      <c r="A78" s="61">
        <v>13</v>
      </c>
      <c r="B78" s="101" t="s">
        <v>404</v>
      </c>
      <c r="C78" s="102"/>
      <c r="D78" s="102"/>
      <c r="E78" s="103"/>
      <c r="F78" s="62">
        <v>1.44548286604361</v>
      </c>
    </row>
    <row r="79" spans="1:6" ht="66.75" customHeight="1" thickBot="1">
      <c r="A79" s="61">
        <v>14</v>
      </c>
      <c r="B79" s="101" t="s">
        <v>405</v>
      </c>
      <c r="C79" s="102"/>
      <c r="D79" s="102"/>
      <c r="E79" s="103"/>
      <c r="F79" s="62">
        <v>1.44548286604361</v>
      </c>
    </row>
    <row r="80" spans="1:6" ht="51" customHeight="1" thickBot="1">
      <c r="A80" s="116" t="s">
        <v>132</v>
      </c>
      <c r="B80" s="117"/>
      <c r="C80" s="117"/>
      <c r="D80" s="117"/>
      <c r="E80" s="117"/>
      <c r="F80" s="118"/>
    </row>
    <row r="81" spans="1:6" ht="51" customHeight="1" thickBot="1">
      <c r="A81" s="69">
        <v>1</v>
      </c>
      <c r="B81" s="132" t="s">
        <v>78</v>
      </c>
      <c r="C81" s="133"/>
      <c r="D81" s="133"/>
      <c r="E81" s="134"/>
      <c r="F81" s="70">
        <v>2.19461077844311</v>
      </c>
    </row>
    <row r="82" spans="1:6" ht="51" customHeight="1" thickBot="1">
      <c r="A82" s="69">
        <v>2</v>
      </c>
      <c r="B82" s="132" t="s">
        <v>79</v>
      </c>
      <c r="C82" s="133"/>
      <c r="D82" s="133"/>
      <c r="E82" s="134"/>
      <c r="F82" s="70">
        <v>0.772455089820359</v>
      </c>
    </row>
    <row r="83" spans="1:6" ht="51" customHeight="1" thickBot="1">
      <c r="A83" s="69">
        <v>3</v>
      </c>
      <c r="B83" s="132" t="s">
        <v>80</v>
      </c>
      <c r="C83" s="133"/>
      <c r="D83" s="133"/>
      <c r="E83" s="134"/>
      <c r="F83" s="70">
        <v>1.27725856697819</v>
      </c>
    </row>
    <row r="84" spans="1:6" ht="51" customHeight="1" thickBot="1">
      <c r="A84" s="69">
        <v>4</v>
      </c>
      <c r="B84" s="132" t="s">
        <v>81</v>
      </c>
      <c r="C84" s="133"/>
      <c r="D84" s="133"/>
      <c r="E84" s="134"/>
      <c r="F84" s="70">
        <v>0.772455089820359</v>
      </c>
    </row>
    <row r="85" spans="1:6" ht="51" customHeight="1" thickBot="1">
      <c r="A85" s="69">
        <v>5</v>
      </c>
      <c r="B85" s="132" t="s">
        <v>82</v>
      </c>
      <c r="C85" s="133"/>
      <c r="D85" s="133"/>
      <c r="E85" s="134"/>
      <c r="F85" s="70">
        <v>1.86292834890966</v>
      </c>
    </row>
    <row r="86" spans="1:6" ht="51" customHeight="1" thickBot="1">
      <c r="A86" s="69">
        <v>6</v>
      </c>
      <c r="B86" s="132" t="s">
        <v>83</v>
      </c>
      <c r="C86" s="133"/>
      <c r="D86" s="133"/>
      <c r="E86" s="134"/>
      <c r="F86" s="70">
        <v>7.57674418604651</v>
      </c>
    </row>
    <row r="87" spans="1:6" ht="63" customHeight="1" thickBot="1">
      <c r="A87" s="66">
        <v>7</v>
      </c>
      <c r="B87" s="101" t="s">
        <v>273</v>
      </c>
      <c r="C87" s="102"/>
      <c r="D87" s="102"/>
      <c r="E87" s="103"/>
      <c r="F87" s="67">
        <v>0.548286604361371</v>
      </c>
    </row>
    <row r="88" spans="1:6" ht="72" customHeight="1" thickBot="1">
      <c r="A88" s="101" t="s">
        <v>0</v>
      </c>
      <c r="B88" s="102"/>
      <c r="C88" s="102"/>
      <c r="D88" s="102"/>
      <c r="E88" s="102"/>
      <c r="F88" s="103"/>
    </row>
    <row r="89" spans="1:6" ht="42" customHeight="1" thickBot="1">
      <c r="A89" s="71">
        <v>1</v>
      </c>
      <c r="B89" s="101" t="s">
        <v>98</v>
      </c>
      <c r="C89" s="102"/>
      <c r="D89" s="102"/>
      <c r="E89" s="103"/>
      <c r="F89" s="62">
        <v>1.68394648829431</v>
      </c>
    </row>
    <row r="90" spans="1:6" ht="67.5" customHeight="1" thickBot="1">
      <c r="A90" s="71">
        <v>2</v>
      </c>
      <c r="B90" s="101" t="s">
        <v>99</v>
      </c>
      <c r="C90" s="102"/>
      <c r="D90" s="102"/>
      <c r="E90" s="103"/>
      <c r="F90" s="62">
        <v>2.26832298136646</v>
      </c>
    </row>
    <row r="91" spans="1:6" ht="54.75" customHeight="1" thickBot="1">
      <c r="A91" s="71">
        <v>3</v>
      </c>
      <c r="B91" s="101" t="s">
        <v>100</v>
      </c>
      <c r="C91" s="102"/>
      <c r="D91" s="102"/>
      <c r="E91" s="103"/>
      <c r="F91" s="62">
        <v>2.26832298136646</v>
      </c>
    </row>
    <row r="92" spans="1:6" ht="65.25" customHeight="1" thickBot="1">
      <c r="A92" s="71">
        <v>4</v>
      </c>
      <c r="B92" s="101" t="s">
        <v>101</v>
      </c>
      <c r="C92" s="102"/>
      <c r="D92" s="102"/>
      <c r="E92" s="103"/>
      <c r="F92" s="62">
        <v>2.26832298136646</v>
      </c>
    </row>
    <row r="93" spans="1:6" ht="85.5" customHeight="1" thickBot="1">
      <c r="A93" s="71">
        <v>5</v>
      </c>
      <c r="B93" s="101" t="s">
        <v>102</v>
      </c>
      <c r="C93" s="102"/>
      <c r="D93" s="102"/>
      <c r="E93" s="103"/>
      <c r="F93" s="62">
        <v>2.26832298136646</v>
      </c>
    </row>
    <row r="94" spans="1:6" ht="42.75" customHeight="1" thickBot="1">
      <c r="A94" s="71">
        <v>6</v>
      </c>
      <c r="B94" s="101" t="s">
        <v>103</v>
      </c>
      <c r="C94" s="102"/>
      <c r="D94" s="102"/>
      <c r="E94" s="103"/>
      <c r="F94" s="62">
        <v>1.02341137123746</v>
      </c>
    </row>
    <row r="95" spans="1:6" ht="54.75" customHeight="1" thickBot="1">
      <c r="A95" s="71">
        <v>7</v>
      </c>
      <c r="B95" s="101" t="s">
        <v>104</v>
      </c>
      <c r="C95" s="102"/>
      <c r="D95" s="102"/>
      <c r="E95" s="103"/>
      <c r="F95" s="62">
        <v>2.26832298136646</v>
      </c>
    </row>
    <row r="96" spans="1:6" ht="60" customHeight="1" thickBot="1">
      <c r="A96" s="71">
        <v>8</v>
      </c>
      <c r="B96" s="101" t="s">
        <v>105</v>
      </c>
      <c r="C96" s="102"/>
      <c r="D96" s="102"/>
      <c r="E96" s="103"/>
      <c r="F96" s="62">
        <v>2.04596273291925</v>
      </c>
    </row>
    <row r="97" spans="1:6" ht="55.5" customHeight="1" thickBot="1">
      <c r="A97" s="71">
        <v>9</v>
      </c>
      <c r="B97" s="101" t="s">
        <v>106</v>
      </c>
      <c r="C97" s="102"/>
      <c r="D97" s="102"/>
      <c r="E97" s="103"/>
      <c r="F97" s="62">
        <v>2.88582995951417</v>
      </c>
    </row>
    <row r="98" spans="1:6" ht="54.75" customHeight="1" thickBot="1">
      <c r="A98" s="71">
        <v>10</v>
      </c>
      <c r="B98" s="101" t="s">
        <v>107</v>
      </c>
      <c r="C98" s="102"/>
      <c r="D98" s="102"/>
      <c r="E98" s="103"/>
      <c r="F98" s="62">
        <v>2.26832298136646</v>
      </c>
    </row>
    <row r="99" spans="1:6" ht="68.25" customHeight="1" thickBot="1">
      <c r="A99" s="71">
        <v>11</v>
      </c>
      <c r="B99" s="101" t="s">
        <v>108</v>
      </c>
      <c r="C99" s="102"/>
      <c r="D99" s="102"/>
      <c r="E99" s="103"/>
      <c r="F99" s="62">
        <v>1.61036789297659</v>
      </c>
    </row>
    <row r="100" spans="1:6" ht="58.5" customHeight="1" thickBot="1">
      <c r="A100" s="71">
        <v>12</v>
      </c>
      <c r="B100" s="101" t="s">
        <v>109</v>
      </c>
      <c r="C100" s="102"/>
      <c r="D100" s="102"/>
      <c r="E100" s="103"/>
      <c r="F100" s="62">
        <v>1.68394648829431</v>
      </c>
    </row>
    <row r="101" spans="1:6" ht="57.75" customHeight="1" thickBot="1">
      <c r="A101" s="71">
        <v>13</v>
      </c>
      <c r="B101" s="101" t="s">
        <v>110</v>
      </c>
      <c r="C101" s="102"/>
      <c r="D101" s="102"/>
      <c r="E101" s="103"/>
      <c r="F101" s="62">
        <v>1.68394648829431</v>
      </c>
    </row>
    <row r="102" spans="1:6" ht="57.75" customHeight="1" thickBot="1">
      <c r="A102" s="71">
        <v>14</v>
      </c>
      <c r="B102" s="101" t="s">
        <v>111</v>
      </c>
      <c r="C102" s="102"/>
      <c r="D102" s="102"/>
      <c r="E102" s="103"/>
      <c r="F102" s="62">
        <v>2.26832298136646</v>
      </c>
    </row>
    <row r="103" spans="1:6" ht="55.5" customHeight="1" thickBot="1">
      <c r="A103" s="71">
        <v>15</v>
      </c>
      <c r="B103" s="101" t="s">
        <v>112</v>
      </c>
      <c r="C103" s="102"/>
      <c r="D103" s="102"/>
      <c r="E103" s="103"/>
      <c r="F103" s="62">
        <v>2.26832298136646</v>
      </c>
    </row>
    <row r="104" spans="1:6" ht="59.25" customHeight="1" thickBot="1">
      <c r="A104" s="71">
        <v>16</v>
      </c>
      <c r="B104" s="101" t="s">
        <v>113</v>
      </c>
      <c r="C104" s="102"/>
      <c r="D104" s="102"/>
      <c r="E104" s="103"/>
      <c r="F104" s="62"/>
    </row>
    <row r="105" spans="1:6" ht="44.25" customHeight="1" thickBot="1">
      <c r="A105" s="71">
        <v>17</v>
      </c>
      <c r="B105" s="101" t="s">
        <v>114</v>
      </c>
      <c r="C105" s="102"/>
      <c r="D105" s="102"/>
      <c r="E105" s="103"/>
      <c r="F105" s="62">
        <v>2.26832298136646</v>
      </c>
    </row>
    <row r="106" spans="1:6" ht="57" customHeight="1" thickBot="1">
      <c r="A106" s="71">
        <v>18</v>
      </c>
      <c r="B106" s="101" t="s">
        <v>115</v>
      </c>
      <c r="C106" s="102"/>
      <c r="D106" s="102"/>
      <c r="E106" s="103"/>
      <c r="F106" s="62">
        <v>1.68394648829431</v>
      </c>
    </row>
    <row r="107" spans="1:6" ht="54.75" customHeight="1" thickBot="1">
      <c r="A107" s="65">
        <v>19</v>
      </c>
      <c r="B107" s="101" t="s">
        <v>124</v>
      </c>
      <c r="C107" s="102"/>
      <c r="D107" s="102"/>
      <c r="E107" s="103"/>
      <c r="F107" s="62">
        <v>2.26832298136646</v>
      </c>
    </row>
    <row r="108" spans="1:6" ht="44.25" customHeight="1" thickBot="1">
      <c r="A108" s="72">
        <v>20</v>
      </c>
      <c r="B108" s="107" t="s">
        <v>333</v>
      </c>
      <c r="C108" s="102"/>
      <c r="D108" s="102"/>
      <c r="E108" s="108"/>
      <c r="F108" s="73">
        <v>1.68394648829431</v>
      </c>
    </row>
    <row r="109" spans="1:6" ht="84" customHeight="1" thickBot="1">
      <c r="A109" s="72">
        <v>21</v>
      </c>
      <c r="B109" s="107" t="s">
        <v>125</v>
      </c>
      <c r="C109" s="102"/>
      <c r="D109" s="102"/>
      <c r="E109" s="108"/>
      <c r="F109" s="73">
        <v>2.26832298136646</v>
      </c>
    </row>
    <row r="110" spans="1:6" ht="57.75" customHeight="1" thickBot="1">
      <c r="A110" s="72">
        <v>22</v>
      </c>
      <c r="B110" s="107" t="s">
        <v>295</v>
      </c>
      <c r="C110" s="102"/>
      <c r="D110" s="102"/>
      <c r="E110" s="108"/>
      <c r="F110" s="73">
        <v>2.26832298136646</v>
      </c>
    </row>
    <row r="111" spans="1:6" ht="72.75" customHeight="1" thickBot="1">
      <c r="A111" s="72">
        <v>23</v>
      </c>
      <c r="B111" s="107" t="s">
        <v>296</v>
      </c>
      <c r="C111" s="102"/>
      <c r="D111" s="102"/>
      <c r="E111" s="108"/>
      <c r="F111" s="73">
        <v>2.26832298136646</v>
      </c>
    </row>
    <row r="112" spans="1:6" ht="67.5" customHeight="1" thickBot="1">
      <c r="A112" s="72">
        <v>24</v>
      </c>
      <c r="B112" s="107" t="s">
        <v>297</v>
      </c>
      <c r="C112" s="102"/>
      <c r="D112" s="102"/>
      <c r="E112" s="108"/>
      <c r="F112" s="73">
        <v>0.797515527950311</v>
      </c>
    </row>
    <row r="113" spans="1:6" ht="71.25" customHeight="1" thickBot="1">
      <c r="A113" s="72">
        <v>25</v>
      </c>
      <c r="B113" s="107" t="s">
        <v>123</v>
      </c>
      <c r="C113" s="102"/>
      <c r="D113" s="102"/>
      <c r="E113" s="108"/>
      <c r="F113" s="73">
        <v>2.26832298136646</v>
      </c>
    </row>
    <row r="114" spans="1:6" ht="83.25" customHeight="1" thickBot="1">
      <c r="A114" s="72">
        <v>26</v>
      </c>
      <c r="B114" s="107" t="s">
        <v>298</v>
      </c>
      <c r="C114" s="102"/>
      <c r="D114" s="102"/>
      <c r="E114" s="108"/>
      <c r="F114" s="73">
        <v>0.560747663551402</v>
      </c>
    </row>
    <row r="115" spans="1:6" ht="57" customHeight="1" thickBot="1">
      <c r="A115" s="72">
        <v>27</v>
      </c>
      <c r="B115" s="107" t="s">
        <v>29</v>
      </c>
      <c r="C115" s="102"/>
      <c r="D115" s="102"/>
      <c r="E115" s="108"/>
      <c r="F115" s="73">
        <v>2.26832298136646</v>
      </c>
    </row>
    <row r="116" spans="1:6" ht="53.25" customHeight="1" thickBot="1">
      <c r="A116" s="72">
        <v>28</v>
      </c>
      <c r="B116" s="107" t="s">
        <v>299</v>
      </c>
      <c r="C116" s="102"/>
      <c r="D116" s="102"/>
      <c r="E116" s="108"/>
      <c r="F116" s="73">
        <v>2.26832298136646</v>
      </c>
    </row>
    <row r="117" spans="1:6" ht="57" customHeight="1" thickBot="1">
      <c r="A117" s="72">
        <v>29</v>
      </c>
      <c r="B117" s="107" t="s">
        <v>30</v>
      </c>
      <c r="C117" s="102"/>
      <c r="D117" s="102"/>
      <c r="E117" s="108"/>
      <c r="F117" s="73">
        <v>0.525083612040134</v>
      </c>
    </row>
    <row r="118" spans="1:6" ht="80.25" customHeight="1" thickBot="1">
      <c r="A118" s="72">
        <v>30</v>
      </c>
      <c r="B118" s="107" t="s">
        <v>122</v>
      </c>
      <c r="C118" s="102"/>
      <c r="D118" s="102"/>
      <c r="E118" s="108"/>
      <c r="F118" s="73">
        <v>2.26832298136646</v>
      </c>
    </row>
    <row r="119" spans="1:6" ht="59.25" customHeight="1" thickBot="1">
      <c r="A119" s="72">
        <v>31</v>
      </c>
      <c r="B119" s="107" t="s">
        <v>31</v>
      </c>
      <c r="C119" s="102"/>
      <c r="D119" s="102"/>
      <c r="E119" s="108"/>
      <c r="F119" s="73">
        <v>2.89297658862876</v>
      </c>
    </row>
    <row r="120" spans="1:6" ht="57.75" customHeight="1" thickBot="1">
      <c r="A120" s="72">
        <v>32</v>
      </c>
      <c r="B120" s="107" t="s">
        <v>121</v>
      </c>
      <c r="C120" s="102"/>
      <c r="D120" s="102"/>
      <c r="E120" s="108"/>
      <c r="F120" s="73">
        <v>2.26832298136646</v>
      </c>
    </row>
    <row r="121" spans="1:6" ht="54.75" customHeight="1" thickBot="1">
      <c r="A121" s="72">
        <v>33</v>
      </c>
      <c r="B121" s="107" t="s">
        <v>32</v>
      </c>
      <c r="C121" s="102"/>
      <c r="D121" s="102"/>
      <c r="E121" s="108"/>
      <c r="F121" s="73">
        <v>2.26832298136646</v>
      </c>
    </row>
    <row r="122" spans="1:6" ht="69.75" customHeight="1" thickBot="1">
      <c r="A122" s="72">
        <v>34</v>
      </c>
      <c r="B122" s="107" t="s">
        <v>33</v>
      </c>
      <c r="C122" s="102"/>
      <c r="D122" s="102"/>
      <c r="E122" s="108"/>
      <c r="F122" s="73">
        <v>2.26832298136646</v>
      </c>
    </row>
    <row r="123" spans="1:6" ht="39.75" customHeight="1" thickBot="1">
      <c r="A123" s="72">
        <v>35</v>
      </c>
      <c r="B123" s="107" t="s">
        <v>120</v>
      </c>
      <c r="C123" s="102"/>
      <c r="D123" s="102"/>
      <c r="E123" s="108"/>
      <c r="F123" s="73">
        <v>2.26832298136646</v>
      </c>
    </row>
    <row r="124" spans="1:6" ht="45.75" customHeight="1" thickBot="1">
      <c r="A124" s="72">
        <v>36</v>
      </c>
      <c r="B124" s="107" t="s">
        <v>34</v>
      </c>
      <c r="C124" s="102"/>
      <c r="D124" s="102"/>
      <c r="E124" s="108"/>
      <c r="F124" s="73">
        <v>2.26832298136646</v>
      </c>
    </row>
    <row r="125" spans="1:6" ht="51.75" customHeight="1" thickBot="1">
      <c r="A125" s="74">
        <v>37</v>
      </c>
      <c r="B125" s="104" t="s">
        <v>119</v>
      </c>
      <c r="C125" s="105"/>
      <c r="D125" s="105"/>
      <c r="E125" s="106"/>
      <c r="F125" s="74">
        <v>2.26832298136646</v>
      </c>
    </row>
    <row r="126" spans="1:6" ht="58.5" customHeight="1" thickBot="1">
      <c r="A126" s="72">
        <v>38</v>
      </c>
      <c r="B126" s="107" t="s">
        <v>35</v>
      </c>
      <c r="C126" s="102"/>
      <c r="D126" s="102"/>
      <c r="E126" s="108"/>
      <c r="F126" s="73">
        <v>1.49532710280374</v>
      </c>
    </row>
    <row r="127" spans="1:6" ht="47.25" customHeight="1" thickBot="1">
      <c r="A127" s="64">
        <v>39</v>
      </c>
      <c r="B127" s="104" t="s">
        <v>118</v>
      </c>
      <c r="C127" s="105"/>
      <c r="D127" s="105"/>
      <c r="E127" s="106"/>
      <c r="F127" s="74"/>
    </row>
    <row r="128" spans="1:6" ht="57" customHeight="1" thickBot="1">
      <c r="A128" s="72">
        <v>40</v>
      </c>
      <c r="B128" s="107" t="s">
        <v>36</v>
      </c>
      <c r="C128" s="102"/>
      <c r="D128" s="102"/>
      <c r="E128" s="108"/>
      <c r="F128" s="73">
        <v>3.02231237322515</v>
      </c>
    </row>
    <row r="129" spans="1:6" ht="72" customHeight="1" thickBot="1">
      <c r="A129" s="72">
        <v>41</v>
      </c>
      <c r="B129" s="107" t="s">
        <v>37</v>
      </c>
      <c r="C129" s="102"/>
      <c r="D129" s="102"/>
      <c r="E129" s="108"/>
      <c r="F129" s="73">
        <v>2.26832298136646</v>
      </c>
    </row>
    <row r="130" spans="1:6" ht="45" customHeight="1" thickBot="1">
      <c r="A130" s="72">
        <v>42</v>
      </c>
      <c r="B130" s="107" t="s">
        <v>38</v>
      </c>
      <c r="C130" s="102"/>
      <c r="D130" s="102"/>
      <c r="E130" s="108"/>
      <c r="F130" s="73">
        <v>3.02231237322515</v>
      </c>
    </row>
    <row r="131" spans="1:6" ht="56.25" customHeight="1" thickBot="1">
      <c r="A131" s="72">
        <v>43</v>
      </c>
      <c r="B131" s="107" t="s">
        <v>36</v>
      </c>
      <c r="C131" s="102"/>
      <c r="D131" s="102"/>
      <c r="E131" s="108"/>
      <c r="F131" s="73">
        <v>3.02231237322515</v>
      </c>
    </row>
    <row r="132" spans="1:6" ht="68.25" customHeight="1" thickBot="1">
      <c r="A132" s="72">
        <v>44</v>
      </c>
      <c r="B132" s="107" t="s">
        <v>37</v>
      </c>
      <c r="C132" s="102"/>
      <c r="D132" s="102"/>
      <c r="E132" s="108"/>
      <c r="F132" s="73">
        <v>2.2683229813664</v>
      </c>
    </row>
    <row r="133" spans="1:6" ht="46.5" customHeight="1" thickBot="1">
      <c r="A133" s="72">
        <v>45</v>
      </c>
      <c r="B133" s="107" t="s">
        <v>39</v>
      </c>
      <c r="C133" s="102"/>
      <c r="D133" s="102"/>
      <c r="E133" s="108"/>
      <c r="F133" s="73">
        <v>2.2683229813664</v>
      </c>
    </row>
    <row r="134" spans="1:6" ht="59.25" customHeight="1" thickBot="1">
      <c r="A134" s="72">
        <v>46</v>
      </c>
      <c r="B134" s="107" t="s">
        <v>40</v>
      </c>
      <c r="C134" s="102"/>
      <c r="D134" s="102"/>
      <c r="E134" s="108"/>
      <c r="F134" s="73">
        <v>2.2683229813664</v>
      </c>
    </row>
    <row r="135" spans="1:6" ht="53.25" customHeight="1" thickBot="1">
      <c r="A135" s="72">
        <v>47</v>
      </c>
      <c r="B135" s="107" t="s">
        <v>41</v>
      </c>
      <c r="C135" s="102"/>
      <c r="D135" s="102"/>
      <c r="E135" s="108"/>
      <c r="F135" s="73">
        <v>2.2683229813664</v>
      </c>
    </row>
    <row r="136" spans="1:6" ht="57" customHeight="1" thickBot="1">
      <c r="A136" s="72">
        <v>48</v>
      </c>
      <c r="B136" s="107" t="s">
        <v>42</v>
      </c>
      <c r="C136" s="102"/>
      <c r="D136" s="102"/>
      <c r="E136" s="108"/>
      <c r="F136" s="73">
        <v>2.2683229813664</v>
      </c>
    </row>
    <row r="137" spans="1:6" ht="45.75" customHeight="1" thickBot="1">
      <c r="A137" s="72">
        <v>49</v>
      </c>
      <c r="B137" s="107" t="s">
        <v>43</v>
      </c>
      <c r="C137" s="102"/>
      <c r="D137" s="102"/>
      <c r="E137" s="108"/>
      <c r="F137" s="73">
        <v>2.2683229813664</v>
      </c>
    </row>
    <row r="138" spans="1:6" ht="66" customHeight="1" thickBot="1">
      <c r="A138" s="72">
        <v>50</v>
      </c>
      <c r="B138" s="107" t="s">
        <v>44</v>
      </c>
      <c r="C138" s="102"/>
      <c r="D138" s="102"/>
      <c r="E138" s="108"/>
      <c r="F138" s="73">
        <v>3.02231237322515</v>
      </c>
    </row>
    <row r="139" spans="1:6" ht="56.25" customHeight="1" thickBot="1">
      <c r="A139" s="72">
        <v>51</v>
      </c>
      <c r="B139" s="107" t="s">
        <v>45</v>
      </c>
      <c r="C139" s="102"/>
      <c r="D139" s="102"/>
      <c r="E139" s="108"/>
      <c r="F139" s="73">
        <v>2.2683229813664</v>
      </c>
    </row>
    <row r="140" spans="1:6" ht="46.5" customHeight="1" thickBot="1">
      <c r="A140" s="72">
        <v>52</v>
      </c>
      <c r="B140" s="107" t="s">
        <v>46</v>
      </c>
      <c r="C140" s="102"/>
      <c r="D140" s="102"/>
      <c r="E140" s="108"/>
      <c r="F140" s="73">
        <v>0.842315369261477</v>
      </c>
    </row>
    <row r="141" spans="1:6" ht="84.75" customHeight="1" thickBot="1">
      <c r="A141" s="72">
        <v>53</v>
      </c>
      <c r="B141" s="107" t="s">
        <v>47</v>
      </c>
      <c r="C141" s="102"/>
      <c r="D141" s="102"/>
      <c r="E141" s="108"/>
      <c r="F141" s="73">
        <v>1.85254413291796</v>
      </c>
    </row>
    <row r="142" spans="1:6" ht="76.5" customHeight="1" thickBot="1">
      <c r="A142" s="72">
        <v>54</v>
      </c>
      <c r="B142" s="107" t="s">
        <v>48</v>
      </c>
      <c r="C142" s="102"/>
      <c r="D142" s="102"/>
      <c r="E142" s="108"/>
      <c r="F142" s="73">
        <v>2.88582995951417</v>
      </c>
    </row>
    <row r="143" spans="1:6" ht="55.5" customHeight="1" thickBot="1">
      <c r="A143" s="72">
        <v>55</v>
      </c>
      <c r="B143" s="107" t="s">
        <v>49</v>
      </c>
      <c r="C143" s="102"/>
      <c r="D143" s="102"/>
      <c r="E143" s="108"/>
      <c r="F143" s="73">
        <v>1.81100726895119</v>
      </c>
    </row>
    <row r="144" spans="1:6" ht="45" customHeight="1" thickBot="1">
      <c r="A144" s="72">
        <v>56</v>
      </c>
      <c r="B144" s="107" t="s">
        <v>50</v>
      </c>
      <c r="C144" s="102"/>
      <c r="D144" s="102"/>
      <c r="E144" s="108"/>
      <c r="F144" s="73">
        <v>2.38542510121458</v>
      </c>
    </row>
    <row r="145" spans="1:6" ht="60" customHeight="1" thickBot="1">
      <c r="A145" s="72">
        <v>57</v>
      </c>
      <c r="B145" s="107" t="s">
        <v>51</v>
      </c>
      <c r="C145" s="102"/>
      <c r="D145" s="102"/>
      <c r="E145" s="108"/>
      <c r="F145" s="73">
        <v>2.2683229813664</v>
      </c>
    </row>
    <row r="146" spans="1:6" ht="51" customHeight="1" thickBot="1">
      <c r="A146" s="72">
        <v>58</v>
      </c>
      <c r="B146" s="107" t="s">
        <v>52</v>
      </c>
      <c r="C146" s="102"/>
      <c r="D146" s="102"/>
      <c r="E146" s="108"/>
      <c r="F146" s="73">
        <v>2.2683229813664</v>
      </c>
    </row>
    <row r="147" spans="1:6" ht="51" customHeight="1" thickBot="1">
      <c r="A147" s="72">
        <v>59</v>
      </c>
      <c r="B147" s="107" t="s">
        <v>53</v>
      </c>
      <c r="C147" s="102"/>
      <c r="D147" s="102"/>
      <c r="E147" s="108"/>
      <c r="F147" s="73">
        <v>2.2683229813664</v>
      </c>
    </row>
    <row r="148" spans="1:6" ht="69.75" customHeight="1" thickBot="1">
      <c r="A148" s="72">
        <v>60</v>
      </c>
      <c r="B148" s="107" t="s">
        <v>54</v>
      </c>
      <c r="C148" s="102"/>
      <c r="D148" s="102"/>
      <c r="E148" s="108"/>
      <c r="F148" s="73">
        <v>3.02231237322515</v>
      </c>
    </row>
    <row r="149" spans="1:6" ht="45" customHeight="1" thickBot="1">
      <c r="A149" s="72">
        <v>61</v>
      </c>
      <c r="B149" s="107" t="s">
        <v>55</v>
      </c>
      <c r="C149" s="102"/>
      <c r="D149" s="102"/>
      <c r="E149" s="108"/>
      <c r="F149" s="73">
        <v>1.68394648829431</v>
      </c>
    </row>
    <row r="150" spans="1:6" ht="84" customHeight="1" thickBot="1">
      <c r="A150" s="72">
        <v>62</v>
      </c>
      <c r="B150" s="107" t="s">
        <v>56</v>
      </c>
      <c r="C150" s="102"/>
      <c r="D150" s="102"/>
      <c r="E150" s="108"/>
      <c r="F150" s="73">
        <v>3.02231237322515</v>
      </c>
    </row>
    <row r="151" spans="1:6" ht="82.5" customHeight="1" thickBot="1">
      <c r="A151" s="72">
        <v>63</v>
      </c>
      <c r="B151" s="107" t="s">
        <v>57</v>
      </c>
      <c r="C151" s="102"/>
      <c r="D151" s="102"/>
      <c r="E151" s="108"/>
      <c r="F151" s="73">
        <v>1.85254413291796</v>
      </c>
    </row>
    <row r="152" spans="1:6" ht="30" customHeight="1" thickBot="1">
      <c r="A152" s="72">
        <v>64</v>
      </c>
      <c r="B152" s="107" t="s">
        <v>58</v>
      </c>
      <c r="C152" s="102"/>
      <c r="D152" s="102"/>
      <c r="E152" s="108"/>
      <c r="F152" s="73">
        <v>3.02231237322515</v>
      </c>
    </row>
    <row r="153" spans="1:6" ht="61.5" customHeight="1" thickBot="1">
      <c r="A153" s="72">
        <v>65</v>
      </c>
      <c r="B153" s="107" t="s">
        <v>59</v>
      </c>
      <c r="C153" s="102"/>
      <c r="D153" s="102"/>
      <c r="E153" s="108"/>
      <c r="F153" s="73">
        <v>2.38542510121458</v>
      </c>
    </row>
    <row r="154" spans="1:6" ht="80.25" customHeight="1" thickBot="1">
      <c r="A154" s="72">
        <v>66</v>
      </c>
      <c r="B154" s="107" t="s">
        <v>60</v>
      </c>
      <c r="C154" s="102"/>
      <c r="D154" s="102"/>
      <c r="E154" s="108"/>
      <c r="F154" s="73">
        <v>1.43336127409891</v>
      </c>
    </row>
    <row r="155" spans="1:6" ht="55.5" customHeight="1" thickBot="1">
      <c r="A155" s="72">
        <v>67</v>
      </c>
      <c r="B155" s="107" t="s">
        <v>116</v>
      </c>
      <c r="C155" s="102"/>
      <c r="D155" s="102"/>
      <c r="E155" s="108"/>
      <c r="F155" s="73">
        <v>3.02231237322515</v>
      </c>
    </row>
    <row r="156" spans="1:12" ht="49.5" customHeight="1" thickBot="1">
      <c r="A156" s="72">
        <v>68</v>
      </c>
      <c r="B156" s="107" t="s">
        <v>61</v>
      </c>
      <c r="C156" s="102"/>
      <c r="D156" s="102"/>
      <c r="E156" s="108"/>
      <c r="F156" s="73">
        <v>2.88582995951417</v>
      </c>
      <c r="L156" s="27" t="s">
        <v>117</v>
      </c>
    </row>
    <row r="157" spans="1:6" ht="63" customHeight="1" thickBot="1">
      <c r="A157" s="65">
        <v>69</v>
      </c>
      <c r="B157" s="102" t="s">
        <v>62</v>
      </c>
      <c r="C157" s="102"/>
      <c r="D157" s="102"/>
      <c r="E157" s="108"/>
      <c r="F157" s="73">
        <v>1.68394648829431</v>
      </c>
    </row>
    <row r="158" spans="1:6" ht="46.5" customHeight="1" thickBot="1">
      <c r="A158" s="72">
        <v>70</v>
      </c>
      <c r="B158" s="107" t="s">
        <v>63</v>
      </c>
      <c r="C158" s="102"/>
      <c r="D158" s="102"/>
      <c r="E158" s="108"/>
      <c r="F158" s="73">
        <v>3.02231237322515</v>
      </c>
    </row>
    <row r="159" spans="1:6" ht="57.75" customHeight="1" thickBot="1">
      <c r="A159" s="72">
        <v>71</v>
      </c>
      <c r="B159" s="107" t="s">
        <v>64</v>
      </c>
      <c r="C159" s="102"/>
      <c r="D159" s="102"/>
      <c r="E159" s="108"/>
      <c r="F159" s="73">
        <v>2.2683229813664</v>
      </c>
    </row>
    <row r="160" spans="1:6" ht="18.75" customHeight="1" thickBot="1">
      <c r="A160" s="75"/>
      <c r="B160" s="76"/>
      <c r="C160" s="48"/>
      <c r="D160" s="48"/>
      <c r="E160" s="77"/>
      <c r="F160" s="78"/>
    </row>
    <row r="161" spans="1:6" ht="51" customHeight="1" thickBot="1">
      <c r="A161" s="125" t="s">
        <v>1</v>
      </c>
      <c r="B161" s="99"/>
      <c r="C161" s="99"/>
      <c r="D161" s="99"/>
      <c r="E161" s="99"/>
      <c r="F161" s="100"/>
    </row>
    <row r="162" spans="1:6" ht="53.25" customHeight="1" thickBot="1">
      <c r="A162" s="75">
        <v>1</v>
      </c>
      <c r="B162" s="111" t="s">
        <v>65</v>
      </c>
      <c r="C162" s="99"/>
      <c r="D162" s="99"/>
      <c r="E162" s="112"/>
      <c r="F162" s="78">
        <v>2.2683229813664</v>
      </c>
    </row>
    <row r="163" spans="1:6" ht="58.5" customHeight="1" thickBot="1">
      <c r="A163" s="75">
        <v>2</v>
      </c>
      <c r="B163" s="111" t="s">
        <v>66</v>
      </c>
      <c r="C163" s="99"/>
      <c r="D163" s="99"/>
      <c r="E163" s="112"/>
      <c r="F163" s="78">
        <v>1.59293873312565</v>
      </c>
    </row>
    <row r="164" spans="1:6" ht="69.75" customHeight="1" thickBot="1">
      <c r="A164" s="75">
        <v>3</v>
      </c>
      <c r="B164" s="111" t="s">
        <v>67</v>
      </c>
      <c r="C164" s="99"/>
      <c r="D164" s="99"/>
      <c r="E164" s="112"/>
      <c r="F164" s="78">
        <v>2.2683229813664</v>
      </c>
    </row>
    <row r="165" spans="1:6" ht="47.25" customHeight="1" thickBot="1">
      <c r="A165" s="75">
        <v>4</v>
      </c>
      <c r="B165" s="111" t="s">
        <v>68</v>
      </c>
      <c r="C165" s="99"/>
      <c r="D165" s="99"/>
      <c r="E165" s="112"/>
      <c r="F165" s="78">
        <v>1.21298174442191</v>
      </c>
    </row>
    <row r="166" spans="1:6" ht="54" customHeight="1" thickBot="1">
      <c r="A166" s="75">
        <v>5</v>
      </c>
      <c r="B166" s="111" t="s">
        <v>69</v>
      </c>
      <c r="C166" s="99"/>
      <c r="D166" s="99"/>
      <c r="E166" s="112"/>
      <c r="F166" s="78">
        <v>2.2683229813664</v>
      </c>
    </row>
    <row r="167" spans="1:6" ht="56.25" customHeight="1" thickBot="1">
      <c r="A167" s="75">
        <v>6</v>
      </c>
      <c r="B167" s="111" t="s">
        <v>70</v>
      </c>
      <c r="C167" s="99"/>
      <c r="D167" s="99"/>
      <c r="E167" s="112"/>
      <c r="F167" s="78">
        <v>2.2550831792976</v>
      </c>
    </row>
    <row r="168" spans="1:6" ht="65.25" customHeight="1" thickBot="1">
      <c r="A168" s="75">
        <v>7</v>
      </c>
      <c r="B168" s="111" t="s">
        <v>71</v>
      </c>
      <c r="C168" s="99"/>
      <c r="D168" s="99"/>
      <c r="E168" s="112"/>
      <c r="F168" s="78">
        <v>3.18172377985462</v>
      </c>
    </row>
    <row r="169" spans="1:6" ht="60.75" customHeight="1" thickBot="1">
      <c r="A169" s="75">
        <v>8</v>
      </c>
      <c r="B169" s="111" t="s">
        <v>72</v>
      </c>
      <c r="C169" s="99"/>
      <c r="D169" s="99"/>
      <c r="E169" s="112"/>
      <c r="F169" s="78">
        <v>2.2683229813664</v>
      </c>
    </row>
    <row r="170" spans="1:6" ht="69.75" customHeight="1" thickBot="1">
      <c r="A170" s="75">
        <v>9</v>
      </c>
      <c r="B170" s="111" t="s">
        <v>73</v>
      </c>
      <c r="C170" s="99"/>
      <c r="D170" s="99"/>
      <c r="E170" s="112"/>
      <c r="F170" s="78">
        <v>2.2683229813664</v>
      </c>
    </row>
    <row r="171" spans="1:6" ht="42.75" customHeight="1" thickBot="1">
      <c r="A171" s="75">
        <v>10</v>
      </c>
      <c r="B171" s="111" t="s">
        <v>74</v>
      </c>
      <c r="C171" s="99"/>
      <c r="D171" s="99"/>
      <c r="E171" s="112"/>
      <c r="F171" s="78">
        <v>3.02231237322515</v>
      </c>
    </row>
    <row r="172" spans="1:6" ht="55.5" customHeight="1" thickBot="1">
      <c r="A172" s="75">
        <v>12</v>
      </c>
      <c r="B172" s="111" t="s">
        <v>75</v>
      </c>
      <c r="C172" s="99"/>
      <c r="D172" s="99"/>
      <c r="E172" s="112"/>
      <c r="F172" s="78">
        <v>1.68394648829431</v>
      </c>
    </row>
    <row r="173" spans="1:6" ht="70.5" customHeight="1" thickBot="1">
      <c r="A173" s="75">
        <v>13</v>
      </c>
      <c r="B173" s="111" t="s">
        <v>76</v>
      </c>
      <c r="C173" s="99"/>
      <c r="D173" s="99"/>
      <c r="E173" s="112"/>
      <c r="F173" s="78">
        <v>2.2683229813664</v>
      </c>
    </row>
    <row r="174" spans="1:6" ht="54.75" customHeight="1" thickBot="1">
      <c r="A174" s="75">
        <v>14</v>
      </c>
      <c r="B174" s="111" t="s">
        <v>77</v>
      </c>
      <c r="C174" s="99"/>
      <c r="D174" s="99"/>
      <c r="E174" s="112"/>
      <c r="F174" s="78">
        <v>2.2683229813664</v>
      </c>
    </row>
    <row r="175" spans="1:6" ht="45" customHeight="1" thickBot="1">
      <c r="A175" s="75">
        <v>15</v>
      </c>
      <c r="B175" s="111" t="s">
        <v>413</v>
      </c>
      <c r="C175" s="99"/>
      <c r="D175" s="99"/>
      <c r="E175" s="112"/>
      <c r="F175" s="78">
        <v>2.2683229813664</v>
      </c>
    </row>
    <row r="176" spans="1:6" ht="56.25" customHeight="1" thickBot="1">
      <c r="A176" s="75">
        <v>16</v>
      </c>
      <c r="B176" s="111" t="s">
        <v>414</v>
      </c>
      <c r="C176" s="99"/>
      <c r="D176" s="99"/>
      <c r="E176" s="112"/>
      <c r="F176" s="78">
        <v>1.21129032258065</v>
      </c>
    </row>
    <row r="177" spans="1:6" ht="58.5" customHeight="1" thickBot="1">
      <c r="A177" s="75">
        <v>17</v>
      </c>
      <c r="B177" s="111" t="s">
        <v>415</v>
      </c>
      <c r="C177" s="99"/>
      <c r="D177" s="99"/>
      <c r="E177" s="112"/>
      <c r="F177" s="78">
        <v>1.43336127409891</v>
      </c>
    </row>
    <row r="178" spans="1:6" ht="45" customHeight="1" thickBot="1">
      <c r="A178" s="75">
        <v>18</v>
      </c>
      <c r="B178" s="111" t="s">
        <v>416</v>
      </c>
      <c r="C178" s="99"/>
      <c r="D178" s="99"/>
      <c r="E178" s="112"/>
      <c r="F178" s="78">
        <v>1.68394648829431</v>
      </c>
    </row>
    <row r="179" spans="1:6" ht="68.25" customHeight="1" thickBot="1">
      <c r="A179" s="75">
        <v>19</v>
      </c>
      <c r="B179" s="111" t="s">
        <v>417</v>
      </c>
      <c r="C179" s="99"/>
      <c r="D179" s="99"/>
      <c r="E179" s="112"/>
      <c r="F179" s="78">
        <v>2.2683229813664</v>
      </c>
    </row>
    <row r="180" spans="1:6" ht="55.5" customHeight="1" thickBot="1">
      <c r="A180" s="75">
        <v>20</v>
      </c>
      <c r="B180" s="111" t="s">
        <v>418</v>
      </c>
      <c r="C180" s="99"/>
      <c r="D180" s="99"/>
      <c r="E180" s="112"/>
      <c r="F180" s="78">
        <v>2.2683229813664</v>
      </c>
    </row>
    <row r="181" spans="1:6" ht="42" customHeight="1" thickBot="1">
      <c r="A181" s="75">
        <v>21</v>
      </c>
      <c r="B181" s="111" t="s">
        <v>419</v>
      </c>
      <c r="C181" s="99"/>
      <c r="D181" s="99"/>
      <c r="E181" s="112"/>
      <c r="F181" s="78">
        <v>2.2683229813664</v>
      </c>
    </row>
    <row r="182" spans="1:6" ht="57" customHeight="1" thickBot="1">
      <c r="A182" s="75">
        <v>22</v>
      </c>
      <c r="B182" s="111" t="s">
        <v>133</v>
      </c>
      <c r="C182" s="99"/>
      <c r="D182" s="99"/>
      <c r="E182" s="112"/>
      <c r="F182" s="78">
        <v>2.2683229813664</v>
      </c>
    </row>
    <row r="183" spans="1:6" ht="69.75" customHeight="1" thickBot="1">
      <c r="A183" s="75">
        <v>23</v>
      </c>
      <c r="B183" s="111" t="s">
        <v>134</v>
      </c>
      <c r="C183" s="99"/>
      <c r="D183" s="99"/>
      <c r="E183" s="112"/>
      <c r="F183" s="78">
        <v>2.82591093117409</v>
      </c>
    </row>
    <row r="184" spans="1:6" ht="52.5" customHeight="1" thickBot="1">
      <c r="A184" s="75">
        <v>24</v>
      </c>
      <c r="B184" s="111" t="s">
        <v>135</v>
      </c>
      <c r="C184" s="99"/>
      <c r="D184" s="99"/>
      <c r="E184" s="112"/>
      <c r="F184" s="78">
        <v>2.38542510121458</v>
      </c>
    </row>
    <row r="185" spans="1:6" ht="78.75" customHeight="1" thickBot="1">
      <c r="A185" s="75">
        <v>25</v>
      </c>
      <c r="B185" s="111" t="s">
        <v>136</v>
      </c>
      <c r="C185" s="99"/>
      <c r="D185" s="99"/>
      <c r="E185" s="112"/>
      <c r="F185" s="78">
        <v>2.82591093117409</v>
      </c>
    </row>
    <row r="186" spans="1:6" ht="38.25" customHeight="1" thickBot="1">
      <c r="A186" s="75">
        <v>26</v>
      </c>
      <c r="B186" s="111" t="s">
        <v>137</v>
      </c>
      <c r="C186" s="99"/>
      <c r="D186" s="99"/>
      <c r="E186" s="112"/>
      <c r="F186" s="78">
        <v>1.68394648829431</v>
      </c>
    </row>
    <row r="187" spans="1:6" ht="51" customHeight="1" thickBot="1">
      <c r="A187" s="75">
        <v>27</v>
      </c>
      <c r="B187" s="111" t="s">
        <v>138</v>
      </c>
      <c r="C187" s="99"/>
      <c r="D187" s="99"/>
      <c r="E187" s="112"/>
      <c r="F187" s="78">
        <v>3.02231237322515</v>
      </c>
    </row>
    <row r="188" spans="1:6" ht="51" customHeight="1" thickBot="1">
      <c r="A188" s="75">
        <v>28</v>
      </c>
      <c r="B188" s="111" t="s">
        <v>139</v>
      </c>
      <c r="C188" s="99"/>
      <c r="D188" s="99"/>
      <c r="E188" s="112"/>
      <c r="F188" s="78">
        <v>3.02231237322515</v>
      </c>
    </row>
    <row r="189" spans="1:6" ht="43.5" customHeight="1" thickBot="1">
      <c r="A189" s="75">
        <v>29</v>
      </c>
      <c r="B189" s="111" t="s">
        <v>287</v>
      </c>
      <c r="C189" s="99"/>
      <c r="D189" s="99"/>
      <c r="E189" s="112"/>
      <c r="F189" s="78">
        <v>1.68394648829431</v>
      </c>
    </row>
    <row r="190" spans="1:6" ht="64.5" customHeight="1" thickBot="1">
      <c r="A190" s="75">
        <v>30</v>
      </c>
      <c r="B190" s="111" t="s">
        <v>288</v>
      </c>
      <c r="C190" s="99"/>
      <c r="D190" s="99"/>
      <c r="E190" s="112"/>
      <c r="F190" s="78">
        <v>2.2683229813664</v>
      </c>
    </row>
    <row r="191" spans="1:6" ht="59.25" customHeight="1" thickBot="1">
      <c r="A191" s="75">
        <v>31</v>
      </c>
      <c r="B191" s="111" t="s">
        <v>289</v>
      </c>
      <c r="C191" s="99"/>
      <c r="D191" s="99"/>
      <c r="E191" s="112"/>
      <c r="F191" s="78">
        <v>2.2683229813664</v>
      </c>
    </row>
    <row r="192" spans="1:6" ht="42" customHeight="1" thickBot="1">
      <c r="A192" s="75">
        <v>32</v>
      </c>
      <c r="B192" s="111" t="s">
        <v>290</v>
      </c>
      <c r="C192" s="99"/>
      <c r="D192" s="99"/>
      <c r="E192" s="112"/>
      <c r="F192" s="78">
        <v>2.2683229813664</v>
      </c>
    </row>
    <row r="193" spans="1:6" ht="57" customHeight="1" thickBot="1">
      <c r="A193" s="75">
        <v>33</v>
      </c>
      <c r="B193" s="111" t="s">
        <v>291</v>
      </c>
      <c r="C193" s="99"/>
      <c r="D193" s="99"/>
      <c r="E193" s="112"/>
      <c r="F193" s="78">
        <v>2.2683229813664</v>
      </c>
    </row>
    <row r="194" spans="1:6" ht="52.5" customHeight="1" thickBot="1">
      <c r="A194" s="75">
        <v>34</v>
      </c>
      <c r="B194" s="111" t="s">
        <v>292</v>
      </c>
      <c r="C194" s="99"/>
      <c r="D194" s="99"/>
      <c r="E194" s="112"/>
      <c r="F194" s="78">
        <v>2.2683229813664</v>
      </c>
    </row>
    <row r="195" spans="1:6" ht="44.25" customHeight="1" thickBot="1">
      <c r="A195" s="75">
        <v>35</v>
      </c>
      <c r="B195" s="111" t="s">
        <v>143</v>
      </c>
      <c r="C195" s="99"/>
      <c r="D195" s="99"/>
      <c r="E195" s="112"/>
      <c r="F195" s="78">
        <v>4.17899761336515</v>
      </c>
    </row>
    <row r="196" spans="1:6" ht="56.25" customHeight="1" thickBot="1">
      <c r="A196" s="75">
        <v>36</v>
      </c>
      <c r="B196" s="111" t="s">
        <v>144</v>
      </c>
      <c r="C196" s="99"/>
      <c r="D196" s="99"/>
      <c r="E196" s="112"/>
      <c r="F196" s="78">
        <v>2.38542510121458</v>
      </c>
    </row>
    <row r="197" spans="1:6" ht="80.25" customHeight="1" thickBot="1">
      <c r="A197" s="75">
        <v>37</v>
      </c>
      <c r="B197" s="111" t="s">
        <v>145</v>
      </c>
      <c r="C197" s="99"/>
      <c r="D197" s="99"/>
      <c r="E197" s="112"/>
      <c r="F197" s="78">
        <v>2.2683229813664</v>
      </c>
    </row>
    <row r="198" spans="1:6" ht="39.75" customHeight="1" thickBot="1">
      <c r="A198" s="75">
        <v>38</v>
      </c>
      <c r="B198" s="111" t="s">
        <v>146</v>
      </c>
      <c r="C198" s="99"/>
      <c r="D198" s="99"/>
      <c r="E198" s="112"/>
      <c r="F198" s="78">
        <v>1.48494983277592</v>
      </c>
    </row>
    <row r="199" spans="1:6" ht="44.25" customHeight="1" thickBot="1">
      <c r="A199" s="75">
        <v>39</v>
      </c>
      <c r="B199" s="111" t="s">
        <v>147</v>
      </c>
      <c r="C199" s="99"/>
      <c r="D199" s="99"/>
      <c r="E199" s="112"/>
      <c r="F199" s="78">
        <v>1.68394648829431</v>
      </c>
    </row>
    <row r="200" spans="1:6" ht="45.75" customHeight="1" thickBot="1">
      <c r="A200" s="75">
        <v>40</v>
      </c>
      <c r="B200" s="111" t="s">
        <v>148</v>
      </c>
      <c r="C200" s="99"/>
      <c r="D200" s="99"/>
      <c r="E200" s="112"/>
      <c r="F200" s="78">
        <v>2.38542510121458</v>
      </c>
    </row>
    <row r="201" spans="1:6" ht="69" customHeight="1" thickBot="1">
      <c r="A201" s="75">
        <v>41</v>
      </c>
      <c r="B201" s="111" t="s">
        <v>149</v>
      </c>
      <c r="C201" s="99"/>
      <c r="D201" s="99"/>
      <c r="E201" s="112"/>
      <c r="F201" s="78">
        <v>2.88582995951417</v>
      </c>
    </row>
    <row r="202" spans="1:6" ht="45.75" customHeight="1" thickBot="1">
      <c r="A202" s="75">
        <v>42</v>
      </c>
      <c r="B202" s="111" t="s">
        <v>150</v>
      </c>
      <c r="C202" s="99"/>
      <c r="D202" s="99"/>
      <c r="E202" s="112"/>
      <c r="F202" s="78">
        <v>1.68394648829431</v>
      </c>
    </row>
    <row r="203" spans="1:6" ht="57" customHeight="1" thickBot="1">
      <c r="A203" s="75">
        <v>43</v>
      </c>
      <c r="B203" s="111" t="s">
        <v>151</v>
      </c>
      <c r="C203" s="99"/>
      <c r="D203" s="99"/>
      <c r="E203" s="112"/>
      <c r="F203" s="78">
        <v>2.2683229813664</v>
      </c>
    </row>
    <row r="204" spans="1:6" ht="43.5" customHeight="1" thickBot="1">
      <c r="A204" s="75">
        <v>44</v>
      </c>
      <c r="B204" s="111" t="s">
        <v>152</v>
      </c>
      <c r="C204" s="99"/>
      <c r="D204" s="99"/>
      <c r="E204" s="112"/>
      <c r="F204" s="78">
        <v>5.58218623481781</v>
      </c>
    </row>
    <row r="205" spans="1:6" ht="43.5" customHeight="1" thickBot="1">
      <c r="A205" s="75">
        <v>45</v>
      </c>
      <c r="B205" s="111" t="s">
        <v>153</v>
      </c>
      <c r="C205" s="99"/>
      <c r="D205" s="99"/>
      <c r="E205" s="112"/>
      <c r="F205" s="78">
        <v>1.48494983277592</v>
      </c>
    </row>
    <row r="206" spans="1:6" ht="48.75" customHeight="1" thickBot="1">
      <c r="A206" s="75">
        <v>46</v>
      </c>
      <c r="B206" s="111" t="s">
        <v>154</v>
      </c>
      <c r="C206" s="99"/>
      <c r="D206" s="99"/>
      <c r="E206" s="112"/>
      <c r="F206" s="78">
        <v>1.68394648829431</v>
      </c>
    </row>
    <row r="207" spans="1:6" ht="57" customHeight="1" thickBot="1">
      <c r="A207" s="75">
        <v>47</v>
      </c>
      <c r="B207" s="111" t="s">
        <v>155</v>
      </c>
      <c r="C207" s="99"/>
      <c r="D207" s="99"/>
      <c r="E207" s="112"/>
      <c r="F207" s="78">
        <v>2.38542510121458</v>
      </c>
    </row>
    <row r="208" spans="1:6" ht="81.75" customHeight="1" thickBot="1">
      <c r="A208" s="75">
        <v>48</v>
      </c>
      <c r="B208" s="111" t="s">
        <v>156</v>
      </c>
      <c r="C208" s="99"/>
      <c r="D208" s="99"/>
      <c r="E208" s="112"/>
      <c r="F208" s="78">
        <v>2.2683229813664</v>
      </c>
    </row>
    <row r="209" spans="1:6" ht="53.25" customHeight="1" thickBot="1">
      <c r="A209" s="75">
        <v>49</v>
      </c>
      <c r="B209" s="111" t="s">
        <v>157</v>
      </c>
      <c r="C209" s="99"/>
      <c r="D209" s="99"/>
      <c r="E209" s="112"/>
      <c r="F209" s="78">
        <v>2.2683229813664</v>
      </c>
    </row>
    <row r="210" spans="1:6" ht="51" customHeight="1" thickBot="1">
      <c r="A210" s="75">
        <v>50</v>
      </c>
      <c r="B210" s="111" t="s">
        <v>158</v>
      </c>
      <c r="C210" s="99"/>
      <c r="D210" s="99"/>
      <c r="E210" s="112"/>
      <c r="F210" s="78">
        <v>1.68394648829431</v>
      </c>
    </row>
    <row r="211" spans="1:6" ht="46.5" customHeight="1" thickBot="1">
      <c r="A211" s="75">
        <v>51</v>
      </c>
      <c r="B211" s="111" t="s">
        <v>159</v>
      </c>
      <c r="C211" s="99"/>
      <c r="D211" s="99"/>
      <c r="E211" s="112"/>
      <c r="F211" s="78">
        <v>2.38542510121458</v>
      </c>
    </row>
    <row r="212" spans="1:6" ht="55.5" customHeight="1" thickBot="1">
      <c r="A212" s="75">
        <v>52</v>
      </c>
      <c r="B212" s="111" t="s">
        <v>160</v>
      </c>
      <c r="C212" s="99"/>
      <c r="D212" s="99"/>
      <c r="E212" s="112"/>
      <c r="F212" s="78">
        <v>2.2683229813664</v>
      </c>
    </row>
    <row r="213" spans="1:6" ht="42.75" customHeight="1" thickBot="1">
      <c r="A213" s="75">
        <v>53</v>
      </c>
      <c r="B213" s="111" t="s">
        <v>161</v>
      </c>
      <c r="C213" s="99"/>
      <c r="D213" s="99"/>
      <c r="E213" s="112"/>
      <c r="F213" s="78">
        <v>0.635850767588736</v>
      </c>
    </row>
    <row r="214" spans="1:6" ht="31.5" customHeight="1" thickBot="1">
      <c r="A214" s="75">
        <v>54</v>
      </c>
      <c r="B214" s="111" t="s">
        <v>162</v>
      </c>
      <c r="C214" s="99"/>
      <c r="D214" s="99"/>
      <c r="E214" s="112"/>
      <c r="F214" s="79">
        <v>1.125645</v>
      </c>
    </row>
    <row r="215" spans="1:9" ht="79.5" customHeight="1" thickBot="1">
      <c r="A215" s="75">
        <v>55</v>
      </c>
      <c r="B215" s="111" t="s">
        <v>47</v>
      </c>
      <c r="C215" s="99"/>
      <c r="D215" s="99"/>
      <c r="E215" s="112"/>
      <c r="F215" s="78">
        <v>1.85254413291796</v>
      </c>
      <c r="G215" s="38"/>
      <c r="H215" s="38"/>
      <c r="I215" s="38"/>
    </row>
    <row r="216" spans="1:6" ht="43.5" customHeight="1" thickBot="1">
      <c r="A216" s="75">
        <v>56</v>
      </c>
      <c r="B216" s="111" t="s">
        <v>163</v>
      </c>
      <c r="C216" s="99"/>
      <c r="D216" s="99"/>
      <c r="E216" s="112"/>
      <c r="F216" s="78">
        <v>2.2683229813664</v>
      </c>
    </row>
    <row r="217" spans="1:6" ht="57" customHeight="1" thickBot="1">
      <c r="A217" s="75">
        <v>57</v>
      </c>
      <c r="B217" s="111" t="s">
        <v>164</v>
      </c>
      <c r="C217" s="99"/>
      <c r="D217" s="99"/>
      <c r="E217" s="112"/>
      <c r="F217" s="78">
        <v>2.2683229813664</v>
      </c>
    </row>
    <row r="218" spans="1:6" ht="43.5" customHeight="1" thickBot="1">
      <c r="A218" s="75">
        <v>58</v>
      </c>
      <c r="B218" s="111" t="s">
        <v>165</v>
      </c>
      <c r="C218" s="99"/>
      <c r="D218" s="99"/>
      <c r="E218" s="112"/>
      <c r="F218" s="78">
        <v>2.38542510121458</v>
      </c>
    </row>
    <row r="219" spans="1:6" ht="45.75" customHeight="1" thickBot="1">
      <c r="A219" s="75">
        <v>59</v>
      </c>
      <c r="B219" s="111" t="s">
        <v>166</v>
      </c>
      <c r="C219" s="99"/>
      <c r="D219" s="99"/>
      <c r="E219" s="112"/>
      <c r="F219" s="78">
        <v>2.2683229813664</v>
      </c>
    </row>
    <row r="220" spans="1:6" ht="55.5" customHeight="1" thickBot="1">
      <c r="A220" s="75">
        <v>60</v>
      </c>
      <c r="B220" s="111" t="s">
        <v>167</v>
      </c>
      <c r="C220" s="99"/>
      <c r="D220" s="99"/>
      <c r="E220" s="112"/>
      <c r="F220" s="78">
        <v>2.38542510121458</v>
      </c>
    </row>
    <row r="221" spans="1:6" ht="45.75" customHeight="1" thickBot="1">
      <c r="A221" s="75">
        <v>61</v>
      </c>
      <c r="B221" s="111" t="s">
        <v>168</v>
      </c>
      <c r="C221" s="99"/>
      <c r="D221" s="99"/>
      <c r="E221" s="112"/>
      <c r="F221" s="78">
        <v>1.5987460815047</v>
      </c>
    </row>
    <row r="222" spans="1:6" ht="82.5" customHeight="1" thickBot="1">
      <c r="A222" s="75">
        <v>62</v>
      </c>
      <c r="B222" s="111" t="s">
        <v>169</v>
      </c>
      <c r="C222" s="99"/>
      <c r="D222" s="99"/>
      <c r="E222" s="112"/>
      <c r="F222" s="78">
        <v>2.2683229813664</v>
      </c>
    </row>
    <row r="223" spans="1:6" ht="52.5" customHeight="1" thickBot="1">
      <c r="A223" s="75">
        <v>63</v>
      </c>
      <c r="B223" s="111" t="s">
        <v>170</v>
      </c>
      <c r="C223" s="99"/>
      <c r="D223" s="99"/>
      <c r="E223" s="112"/>
      <c r="F223" s="78">
        <v>2.2683229813664</v>
      </c>
    </row>
    <row r="224" spans="1:6" ht="42.75" customHeight="1" thickBot="1">
      <c r="A224" s="75">
        <v>64</v>
      </c>
      <c r="B224" s="111" t="s">
        <v>171</v>
      </c>
      <c r="C224" s="99"/>
      <c r="D224" s="99"/>
      <c r="E224" s="112"/>
      <c r="F224" s="78">
        <v>2.2683229813664</v>
      </c>
    </row>
    <row r="225" spans="1:6" ht="51.75" customHeight="1" thickBot="1">
      <c r="A225" s="75">
        <v>65</v>
      </c>
      <c r="B225" s="111" t="s">
        <v>172</v>
      </c>
      <c r="C225" s="99"/>
      <c r="D225" s="99"/>
      <c r="E225" s="112"/>
      <c r="F225" s="78">
        <v>1.68394648829431</v>
      </c>
    </row>
    <row r="226" spans="1:6" ht="58.5" customHeight="1" thickBot="1">
      <c r="A226" s="75">
        <v>66</v>
      </c>
      <c r="B226" s="111" t="s">
        <v>173</v>
      </c>
      <c r="C226" s="99"/>
      <c r="D226" s="99"/>
      <c r="E226" s="112"/>
      <c r="F226" s="78">
        <v>3.02231237322515</v>
      </c>
    </row>
    <row r="227" spans="1:6" ht="57" customHeight="1" thickBot="1">
      <c r="A227" s="75">
        <v>67</v>
      </c>
      <c r="B227" s="111" t="s">
        <v>174</v>
      </c>
      <c r="C227" s="99"/>
      <c r="D227" s="99"/>
      <c r="E227" s="112"/>
      <c r="F227" s="78">
        <v>2.38542510121458</v>
      </c>
    </row>
    <row r="228" spans="1:6" ht="43.5" customHeight="1" thickBot="1">
      <c r="A228" s="75">
        <v>68</v>
      </c>
      <c r="B228" s="111" t="s">
        <v>175</v>
      </c>
      <c r="C228" s="99"/>
      <c r="D228" s="99"/>
      <c r="E228" s="112"/>
      <c r="F228" s="78">
        <v>2.38542510121458</v>
      </c>
    </row>
    <row r="229" spans="1:6" ht="72.75" customHeight="1" thickBot="1">
      <c r="A229" s="75">
        <v>69</v>
      </c>
      <c r="B229" s="111" t="s">
        <v>176</v>
      </c>
      <c r="C229" s="99"/>
      <c r="D229" s="99"/>
      <c r="E229" s="112"/>
      <c r="F229" s="78">
        <v>2.38542510121458</v>
      </c>
    </row>
    <row r="230" spans="1:6" ht="51" customHeight="1" thickBot="1">
      <c r="A230" s="75">
        <v>70</v>
      </c>
      <c r="B230" s="111" t="s">
        <v>177</v>
      </c>
      <c r="C230" s="99"/>
      <c r="D230" s="99"/>
      <c r="E230" s="112"/>
      <c r="F230" s="78">
        <v>2.2683229813664</v>
      </c>
    </row>
    <row r="231" spans="1:6" ht="81" customHeight="1" thickBot="1">
      <c r="A231" s="75">
        <v>71</v>
      </c>
      <c r="B231" s="111" t="s">
        <v>178</v>
      </c>
      <c r="C231" s="99"/>
      <c r="D231" s="99"/>
      <c r="E231" s="112"/>
      <c r="F231" s="78">
        <v>2.2683229813664</v>
      </c>
    </row>
    <row r="232" spans="1:9" ht="43.5" customHeight="1" thickBot="1">
      <c r="A232" s="75">
        <v>72</v>
      </c>
      <c r="B232" s="111" t="s">
        <v>179</v>
      </c>
      <c r="C232" s="99"/>
      <c r="D232" s="99"/>
      <c r="E232" s="99"/>
      <c r="F232" s="80">
        <v>3.02231237322515</v>
      </c>
      <c r="G232" s="36"/>
      <c r="I232" s="39"/>
    </row>
    <row r="233" spans="1:6" ht="51" customHeight="1" thickBot="1">
      <c r="A233" s="75">
        <v>73</v>
      </c>
      <c r="B233" s="111" t="s">
        <v>180</v>
      </c>
      <c r="C233" s="99"/>
      <c r="D233" s="99"/>
      <c r="E233" s="112"/>
      <c r="F233" s="78">
        <v>1.68394648829431</v>
      </c>
    </row>
    <row r="234" spans="1:6" ht="54.75" customHeight="1" thickBot="1">
      <c r="A234" s="75">
        <v>74</v>
      </c>
      <c r="B234" s="111" t="s">
        <v>181</v>
      </c>
      <c r="C234" s="99"/>
      <c r="D234" s="99"/>
      <c r="E234" s="112"/>
      <c r="F234" s="78">
        <v>1.68394648829431</v>
      </c>
    </row>
    <row r="235" spans="1:6" ht="40.5" customHeight="1" thickBot="1">
      <c r="A235" s="75">
        <v>75</v>
      </c>
      <c r="B235" s="111" t="s">
        <v>182</v>
      </c>
      <c r="C235" s="99"/>
      <c r="D235" s="99"/>
      <c r="E235" s="112"/>
      <c r="F235" s="78">
        <v>3.02231237322515</v>
      </c>
    </row>
    <row r="236" spans="1:6" ht="39.75" customHeight="1" thickBot="1">
      <c r="A236" s="75">
        <v>76</v>
      </c>
      <c r="B236" s="111" t="s">
        <v>183</v>
      </c>
      <c r="C236" s="99"/>
      <c r="D236" s="99"/>
      <c r="E236" s="112"/>
      <c r="F236" s="78">
        <v>2.2683229813664</v>
      </c>
    </row>
    <row r="237" spans="1:6" ht="57" customHeight="1" thickBot="1">
      <c r="A237" s="75">
        <v>77</v>
      </c>
      <c r="B237" s="111" t="s">
        <v>54</v>
      </c>
      <c r="C237" s="99"/>
      <c r="D237" s="99"/>
      <c r="E237" s="112"/>
      <c r="F237" s="78">
        <v>3.02231237322515</v>
      </c>
    </row>
    <row r="238" spans="1:6" ht="42" customHeight="1" thickBot="1">
      <c r="A238" s="75">
        <v>78</v>
      </c>
      <c r="B238" s="111" t="s">
        <v>55</v>
      </c>
      <c r="C238" s="99"/>
      <c r="D238" s="99"/>
      <c r="E238" s="112"/>
      <c r="F238" s="78">
        <v>1.68394648829431</v>
      </c>
    </row>
    <row r="239" spans="1:6" ht="82.5" customHeight="1" thickBot="1">
      <c r="A239" s="75">
        <v>79</v>
      </c>
      <c r="B239" s="111" t="s">
        <v>56</v>
      </c>
      <c r="C239" s="99"/>
      <c r="D239" s="99"/>
      <c r="E239" s="112"/>
      <c r="F239" s="78">
        <v>3.02231237322515</v>
      </c>
    </row>
    <row r="240" spans="1:6" ht="69.75" customHeight="1" thickBot="1">
      <c r="A240" s="75">
        <v>80</v>
      </c>
      <c r="B240" s="111" t="s">
        <v>184</v>
      </c>
      <c r="C240" s="99"/>
      <c r="D240" s="99"/>
      <c r="E240" s="112"/>
      <c r="F240" s="78">
        <v>1.68394648829431</v>
      </c>
    </row>
    <row r="241" spans="1:6" ht="111" customHeight="1" thickBot="1">
      <c r="A241" s="75">
        <v>81</v>
      </c>
      <c r="B241" s="111" t="s">
        <v>185</v>
      </c>
      <c r="C241" s="99"/>
      <c r="D241" s="99"/>
      <c r="E241" s="112"/>
      <c r="F241" s="78">
        <v>2.38542510121458</v>
      </c>
    </row>
    <row r="242" spans="1:6" ht="83.25" customHeight="1" thickBot="1">
      <c r="A242" s="75">
        <v>82</v>
      </c>
      <c r="B242" s="111" t="s">
        <v>57</v>
      </c>
      <c r="C242" s="99"/>
      <c r="D242" s="99"/>
      <c r="E242" s="112"/>
      <c r="F242" s="78">
        <v>1.85254413291796</v>
      </c>
    </row>
    <row r="243" spans="1:6" ht="80.25" customHeight="1" thickBot="1">
      <c r="A243" s="75">
        <v>83</v>
      </c>
      <c r="B243" s="111" t="s">
        <v>186</v>
      </c>
      <c r="C243" s="99"/>
      <c r="D243" s="99"/>
      <c r="E243" s="112"/>
      <c r="F243" s="78">
        <v>2.38542510121458</v>
      </c>
    </row>
    <row r="244" spans="1:6" ht="57.75" customHeight="1" thickBot="1">
      <c r="A244" s="75">
        <v>84</v>
      </c>
      <c r="B244" s="111" t="s">
        <v>187</v>
      </c>
      <c r="C244" s="99"/>
      <c r="D244" s="99"/>
      <c r="E244" s="112"/>
      <c r="F244" s="78">
        <v>2.2683229813664</v>
      </c>
    </row>
    <row r="245" spans="1:6" ht="33" customHeight="1" thickBot="1">
      <c r="A245" s="75">
        <v>85</v>
      </c>
      <c r="B245" s="111" t="s">
        <v>58</v>
      </c>
      <c r="C245" s="99"/>
      <c r="D245" s="99"/>
      <c r="E245" s="112"/>
      <c r="F245" s="78">
        <v>3.02231237322515</v>
      </c>
    </row>
    <row r="246" spans="1:6" ht="39.75" customHeight="1" thickBot="1">
      <c r="A246" s="75">
        <v>86</v>
      </c>
      <c r="B246" s="111" t="s">
        <v>188</v>
      </c>
      <c r="C246" s="99"/>
      <c r="D246" s="99"/>
      <c r="E246" s="112"/>
      <c r="F246" s="78">
        <v>3.18172377985462</v>
      </c>
    </row>
    <row r="247" spans="1:6" ht="56.25" customHeight="1" thickBot="1">
      <c r="A247" s="75">
        <v>87</v>
      </c>
      <c r="B247" s="111" t="s">
        <v>189</v>
      </c>
      <c r="C247" s="99"/>
      <c r="D247" s="99"/>
      <c r="E247" s="112"/>
      <c r="F247" s="78">
        <v>2.38542510121458</v>
      </c>
    </row>
    <row r="248" spans="1:6" ht="83.25" customHeight="1" thickBot="1">
      <c r="A248" s="75">
        <v>88</v>
      </c>
      <c r="B248" s="111" t="s">
        <v>190</v>
      </c>
      <c r="C248" s="99"/>
      <c r="D248" s="99"/>
      <c r="E248" s="112"/>
      <c r="F248" s="78">
        <v>2.2683229813664</v>
      </c>
    </row>
    <row r="249" spans="1:6" ht="80.25" customHeight="1" thickBot="1">
      <c r="A249" s="75">
        <v>89</v>
      </c>
      <c r="B249" s="111" t="s">
        <v>60</v>
      </c>
      <c r="C249" s="99"/>
      <c r="D249" s="99"/>
      <c r="E249" s="112"/>
      <c r="F249" s="78">
        <v>1.43336127409891</v>
      </c>
    </row>
    <row r="250" spans="1:6" ht="56.25" customHeight="1" thickBot="1">
      <c r="A250" s="75">
        <v>90</v>
      </c>
      <c r="B250" s="111" t="s">
        <v>191</v>
      </c>
      <c r="C250" s="99"/>
      <c r="D250" s="99"/>
      <c r="E250" s="112"/>
      <c r="F250" s="78">
        <v>2.88582995951417</v>
      </c>
    </row>
    <row r="251" spans="1:6" ht="51" customHeight="1" thickBot="1">
      <c r="A251" s="75">
        <v>91</v>
      </c>
      <c r="B251" s="111" t="s">
        <v>192</v>
      </c>
      <c r="C251" s="99"/>
      <c r="D251" s="99"/>
      <c r="E251" s="112"/>
      <c r="F251" s="78">
        <v>3.02231237322515</v>
      </c>
    </row>
    <row r="252" spans="1:6" ht="42" customHeight="1" thickBot="1">
      <c r="A252" s="75">
        <v>92</v>
      </c>
      <c r="B252" s="111" t="s">
        <v>193</v>
      </c>
      <c r="C252" s="99"/>
      <c r="D252" s="99"/>
      <c r="E252" s="112"/>
      <c r="F252" s="78">
        <v>2.38542510121458</v>
      </c>
    </row>
    <row r="253" spans="1:6" ht="66" customHeight="1" thickBot="1">
      <c r="A253" s="75">
        <v>93</v>
      </c>
      <c r="B253" s="111" t="s">
        <v>194</v>
      </c>
      <c r="C253" s="99"/>
      <c r="D253" s="99"/>
      <c r="E253" s="112"/>
      <c r="F253" s="78">
        <v>1.49532710280374</v>
      </c>
    </row>
    <row r="254" spans="1:6" ht="51" customHeight="1" thickBot="1">
      <c r="A254" s="75">
        <v>94</v>
      </c>
      <c r="B254" s="111" t="s">
        <v>195</v>
      </c>
      <c r="C254" s="99"/>
      <c r="D254" s="99"/>
      <c r="E254" s="112"/>
      <c r="F254" s="78">
        <v>1.68394648829431</v>
      </c>
    </row>
    <row r="255" spans="1:6" ht="41.25" customHeight="1" thickBot="1">
      <c r="A255" s="75">
        <v>95</v>
      </c>
      <c r="B255" s="111" t="s">
        <v>61</v>
      </c>
      <c r="C255" s="99"/>
      <c r="D255" s="99"/>
      <c r="E255" s="112"/>
      <c r="F255" s="78">
        <v>2.88582995951417</v>
      </c>
    </row>
    <row r="256" spans="1:6" ht="55.5" customHeight="1" thickBot="1">
      <c r="A256" s="75">
        <v>96</v>
      </c>
      <c r="B256" s="111" t="s">
        <v>196</v>
      </c>
      <c r="C256" s="99"/>
      <c r="D256" s="99"/>
      <c r="E256" s="112"/>
      <c r="F256" s="78">
        <v>1.68394648829431</v>
      </c>
    </row>
    <row r="257" spans="1:6" ht="63" customHeight="1" thickBot="1">
      <c r="A257" s="75">
        <v>97</v>
      </c>
      <c r="B257" s="111" t="s">
        <v>197</v>
      </c>
      <c r="C257" s="99"/>
      <c r="D257" s="99"/>
      <c r="E257" s="112"/>
      <c r="F257" s="78">
        <v>2.38542510121458</v>
      </c>
    </row>
    <row r="258" spans="1:6" ht="93.75" customHeight="1" thickBot="1">
      <c r="A258" s="75">
        <v>98</v>
      </c>
      <c r="B258" s="111" t="s">
        <v>198</v>
      </c>
      <c r="C258" s="99"/>
      <c r="D258" s="99"/>
      <c r="E258" s="112"/>
      <c r="F258" s="78">
        <v>2.2683229813664</v>
      </c>
    </row>
    <row r="259" spans="1:6" ht="42.75" customHeight="1" thickBot="1">
      <c r="A259" s="75">
        <v>99</v>
      </c>
      <c r="B259" s="111" t="s">
        <v>63</v>
      </c>
      <c r="C259" s="99"/>
      <c r="D259" s="99"/>
      <c r="E259" s="112"/>
      <c r="F259" s="78">
        <v>1.68394648829431</v>
      </c>
    </row>
    <row r="260" spans="1:6" ht="37.5" customHeight="1" thickBot="1">
      <c r="A260" s="75">
        <v>100</v>
      </c>
      <c r="B260" s="111" t="s">
        <v>199</v>
      </c>
      <c r="C260" s="99"/>
      <c r="D260" s="99"/>
      <c r="E260" s="112"/>
      <c r="F260" s="78">
        <v>1.43336127409891</v>
      </c>
    </row>
    <row r="261" spans="1:6" ht="39.75" customHeight="1" thickBot="1">
      <c r="A261" s="75">
        <v>101</v>
      </c>
      <c r="B261" s="111" t="s">
        <v>200</v>
      </c>
      <c r="C261" s="99"/>
      <c r="D261" s="99"/>
      <c r="E261" s="112"/>
      <c r="F261" s="78">
        <v>1.43336127409891</v>
      </c>
    </row>
    <row r="262" spans="1:6" ht="56.25" customHeight="1" thickBot="1">
      <c r="A262" s="75">
        <v>102</v>
      </c>
      <c r="B262" s="111" t="s">
        <v>64</v>
      </c>
      <c r="C262" s="99"/>
      <c r="D262" s="99"/>
      <c r="E262" s="112"/>
      <c r="F262" s="78">
        <v>2.2683229813664</v>
      </c>
    </row>
    <row r="263" spans="1:6" ht="43.5" customHeight="1" thickBot="1">
      <c r="A263" s="75">
        <v>103</v>
      </c>
      <c r="B263" s="111" t="s">
        <v>201</v>
      </c>
      <c r="C263" s="99"/>
      <c r="D263" s="99"/>
      <c r="E263" s="112"/>
      <c r="F263" s="78">
        <v>2.2683229813664</v>
      </c>
    </row>
    <row r="264" spans="1:6" ht="42.75" customHeight="1" thickBot="1">
      <c r="A264" s="75">
        <v>104</v>
      </c>
      <c r="B264" s="111" t="s">
        <v>202</v>
      </c>
      <c r="C264" s="99"/>
      <c r="D264" s="99"/>
      <c r="E264" s="112"/>
      <c r="F264" s="78">
        <v>2.88582995951417</v>
      </c>
    </row>
    <row r="265" spans="1:6" ht="43.5" customHeight="1" thickBot="1">
      <c r="A265" s="75">
        <v>105</v>
      </c>
      <c r="B265" s="111" t="s">
        <v>203</v>
      </c>
      <c r="C265" s="99"/>
      <c r="D265" s="99"/>
      <c r="E265" s="112"/>
      <c r="F265" s="78">
        <v>2.2683229813664</v>
      </c>
    </row>
    <row r="266" spans="1:6" ht="78.75" customHeight="1" thickBot="1">
      <c r="A266" s="75">
        <v>106</v>
      </c>
      <c r="B266" s="111" t="s">
        <v>204</v>
      </c>
      <c r="C266" s="99"/>
      <c r="D266" s="99"/>
      <c r="E266" s="112"/>
      <c r="F266" s="78">
        <v>2.30837004405286</v>
      </c>
    </row>
    <row r="267" spans="1:6" ht="70.5" customHeight="1" thickBot="1">
      <c r="A267" s="75">
        <v>107</v>
      </c>
      <c r="B267" s="111" t="s">
        <v>205</v>
      </c>
      <c r="C267" s="99"/>
      <c r="D267" s="99"/>
      <c r="E267" s="112"/>
      <c r="F267" s="78">
        <v>1.68394648829431</v>
      </c>
    </row>
    <row r="268" spans="1:6" ht="27" customHeight="1" thickBot="1">
      <c r="A268" s="75">
        <v>108</v>
      </c>
      <c r="B268" s="111" t="s">
        <v>206</v>
      </c>
      <c r="C268" s="99"/>
      <c r="D268" s="99"/>
      <c r="E268" s="112"/>
      <c r="F268" s="78">
        <v>2.2683229813664</v>
      </c>
    </row>
    <row r="269" spans="1:6" ht="55.5" customHeight="1" thickBot="1">
      <c r="A269" s="75">
        <v>109</v>
      </c>
      <c r="B269" s="111" t="s">
        <v>207</v>
      </c>
      <c r="C269" s="99"/>
      <c r="D269" s="99"/>
      <c r="E269" s="112"/>
      <c r="F269" s="78">
        <v>3.02231237322515</v>
      </c>
    </row>
    <row r="270" spans="1:6" ht="43.5" customHeight="1" thickBot="1">
      <c r="A270" s="75">
        <v>110</v>
      </c>
      <c r="B270" s="111" t="s">
        <v>208</v>
      </c>
      <c r="C270" s="99"/>
      <c r="D270" s="99"/>
      <c r="E270" s="112"/>
      <c r="F270" s="78">
        <v>3.02231237322515</v>
      </c>
    </row>
    <row r="271" spans="1:6" ht="66.75" customHeight="1" thickBot="1">
      <c r="A271" s="75">
        <v>111</v>
      </c>
      <c r="B271" s="111" t="s">
        <v>209</v>
      </c>
      <c r="C271" s="99"/>
      <c r="D271" s="99"/>
      <c r="E271" s="112"/>
      <c r="F271" s="78">
        <v>1.49532710280374</v>
      </c>
    </row>
    <row r="272" spans="1:6" ht="55.5" customHeight="1" thickBot="1">
      <c r="A272" s="75">
        <v>112</v>
      </c>
      <c r="B272" s="111" t="s">
        <v>210</v>
      </c>
      <c r="C272" s="99"/>
      <c r="D272" s="99"/>
      <c r="E272" s="112"/>
      <c r="F272" s="78">
        <v>1.68394648829431</v>
      </c>
    </row>
    <row r="273" spans="1:6" ht="58.5" customHeight="1" thickBot="1">
      <c r="A273" s="75">
        <v>113</v>
      </c>
      <c r="B273" s="111" t="s">
        <v>211</v>
      </c>
      <c r="C273" s="99"/>
      <c r="D273" s="99"/>
      <c r="E273" s="112"/>
      <c r="F273" s="78">
        <v>2.38542510121458</v>
      </c>
    </row>
    <row r="274" spans="1:6" ht="72.75" customHeight="1" thickBot="1">
      <c r="A274" s="75">
        <v>114</v>
      </c>
      <c r="B274" s="111" t="s">
        <v>212</v>
      </c>
      <c r="C274" s="99"/>
      <c r="D274" s="99"/>
      <c r="E274" s="112"/>
      <c r="F274" s="78">
        <v>0.726256983240223</v>
      </c>
    </row>
    <row r="275" spans="1:6" ht="78.75" customHeight="1" thickBot="1">
      <c r="A275" s="75">
        <v>115</v>
      </c>
      <c r="B275" s="111" t="s">
        <v>213</v>
      </c>
      <c r="C275" s="99"/>
      <c r="D275" s="99"/>
      <c r="E275" s="112"/>
      <c r="F275" s="78">
        <v>2.2683229813664</v>
      </c>
    </row>
    <row r="276" spans="1:6" ht="28.5" customHeight="1" thickBot="1">
      <c r="A276" s="75">
        <v>116</v>
      </c>
      <c r="B276" s="111" t="s">
        <v>214</v>
      </c>
      <c r="C276" s="99"/>
      <c r="D276" s="99"/>
      <c r="E276" s="112"/>
      <c r="F276" s="78">
        <v>1.59293873312565</v>
      </c>
    </row>
    <row r="277" spans="1:6" ht="59.25" customHeight="1" thickBot="1">
      <c r="A277" s="75">
        <v>117</v>
      </c>
      <c r="B277" s="111" t="s">
        <v>215</v>
      </c>
      <c r="C277" s="99"/>
      <c r="D277" s="99"/>
      <c r="E277" s="112"/>
      <c r="F277" s="78">
        <v>1.49532710280374</v>
      </c>
    </row>
    <row r="278" spans="1:6" ht="20.25" customHeight="1" thickBot="1">
      <c r="A278" s="75"/>
      <c r="B278" s="111"/>
      <c r="C278" s="109"/>
      <c r="D278" s="109"/>
      <c r="E278" s="126"/>
      <c r="F278" s="78"/>
    </row>
    <row r="279" spans="1:6" ht="35.25" customHeight="1" thickBot="1">
      <c r="A279" s="115" t="s">
        <v>300</v>
      </c>
      <c r="B279" s="109"/>
      <c r="C279" s="109"/>
      <c r="D279" s="109"/>
      <c r="E279" s="109"/>
      <c r="F279" s="110"/>
    </row>
    <row r="280" spans="1:6" ht="51" customHeight="1" thickBot="1">
      <c r="A280" s="66">
        <v>1</v>
      </c>
      <c r="B280" s="101" t="s">
        <v>406</v>
      </c>
      <c r="C280" s="109"/>
      <c r="D280" s="109"/>
      <c r="E280" s="110"/>
      <c r="F280" s="67">
        <v>2.24376731301939</v>
      </c>
    </row>
    <row r="281" spans="1:6" ht="51" customHeight="1" thickBot="1">
      <c r="A281" s="66">
        <v>2</v>
      </c>
      <c r="B281" s="101" t="s">
        <v>407</v>
      </c>
      <c r="C281" s="109"/>
      <c r="D281" s="109"/>
      <c r="E281" s="110"/>
      <c r="F281" s="67">
        <v>2.01038421599169</v>
      </c>
    </row>
    <row r="282" spans="1:6" ht="51" customHeight="1" thickBot="1">
      <c r="A282" s="66">
        <v>3</v>
      </c>
      <c r="B282" s="101" t="s">
        <v>408</v>
      </c>
      <c r="C282" s="109"/>
      <c r="D282" s="109"/>
      <c r="E282" s="110"/>
      <c r="F282" s="67">
        <v>0.688622754491018</v>
      </c>
    </row>
    <row r="283" spans="1:6" ht="41.25" customHeight="1" thickBot="1">
      <c r="A283" s="66">
        <v>4</v>
      </c>
      <c r="B283" s="101" t="s">
        <v>409</v>
      </c>
      <c r="C283" s="109"/>
      <c r="D283" s="109"/>
      <c r="E283" s="110"/>
      <c r="F283" s="67">
        <v>1.3478712357217</v>
      </c>
    </row>
    <row r="284" spans="1:6" ht="51" customHeight="1" thickBot="1">
      <c r="A284" s="66">
        <v>5</v>
      </c>
      <c r="B284" s="101" t="s">
        <v>410</v>
      </c>
      <c r="C284" s="109"/>
      <c r="D284" s="109"/>
      <c r="E284" s="110"/>
      <c r="F284" s="67">
        <v>0.958366064414768</v>
      </c>
    </row>
    <row r="285" spans="1:6" ht="51" customHeight="1" thickBot="1">
      <c r="A285" s="113" t="s">
        <v>13</v>
      </c>
      <c r="B285" s="99"/>
      <c r="C285" s="99"/>
      <c r="D285" s="99"/>
      <c r="E285" s="99"/>
      <c r="F285" s="100"/>
    </row>
    <row r="286" spans="1:6" ht="58.5" customHeight="1" thickBot="1">
      <c r="A286" s="66">
        <v>1</v>
      </c>
      <c r="B286" s="101" t="s">
        <v>406</v>
      </c>
      <c r="C286" s="109"/>
      <c r="D286" s="109"/>
      <c r="E286" s="110"/>
      <c r="F286" s="67">
        <v>2.24376731301939</v>
      </c>
    </row>
    <row r="287" spans="1:6" ht="51" customHeight="1" thickBot="1">
      <c r="A287" s="66">
        <v>2</v>
      </c>
      <c r="B287" s="101" t="s">
        <v>407</v>
      </c>
      <c r="C287" s="109"/>
      <c r="D287" s="109"/>
      <c r="E287" s="110"/>
      <c r="F287" s="67">
        <v>2.01038421599169</v>
      </c>
    </row>
    <row r="288" spans="1:6" ht="54" customHeight="1" thickBot="1">
      <c r="A288" s="66">
        <v>3</v>
      </c>
      <c r="B288" s="101" t="s">
        <v>408</v>
      </c>
      <c r="C288" s="109"/>
      <c r="D288" s="109"/>
      <c r="E288" s="110"/>
      <c r="F288" s="67">
        <v>0.688622754491018</v>
      </c>
    </row>
    <row r="289" spans="1:6" ht="42" customHeight="1" thickBot="1">
      <c r="A289" s="66">
        <v>4</v>
      </c>
      <c r="B289" s="101" t="s">
        <v>409</v>
      </c>
      <c r="C289" s="109"/>
      <c r="D289" s="109"/>
      <c r="E289" s="110"/>
      <c r="F289" s="67">
        <v>1.3478712357217</v>
      </c>
    </row>
    <row r="290" spans="1:6" ht="42" customHeight="1" thickBot="1">
      <c r="A290" s="66">
        <v>5</v>
      </c>
      <c r="B290" s="101" t="s">
        <v>410</v>
      </c>
      <c r="C290" s="109"/>
      <c r="D290" s="109"/>
      <c r="E290" s="110"/>
      <c r="F290" s="67">
        <v>0.958366064414768</v>
      </c>
    </row>
    <row r="291" spans="1:6" ht="24" customHeight="1" thickBot="1">
      <c r="A291" s="66"/>
      <c r="B291" s="101"/>
      <c r="C291" s="99"/>
      <c r="D291" s="99"/>
      <c r="E291" s="100"/>
      <c r="F291" s="67"/>
    </row>
    <row r="292" spans="1:6" ht="51" customHeight="1" thickBot="1">
      <c r="A292" s="115" t="s">
        <v>8</v>
      </c>
      <c r="B292" s="99"/>
      <c r="C292" s="99"/>
      <c r="D292" s="99"/>
      <c r="E292" s="99"/>
      <c r="F292" s="100"/>
    </row>
    <row r="293" spans="1:6" ht="41.25" customHeight="1" thickBot="1">
      <c r="A293" s="66">
        <v>1</v>
      </c>
      <c r="B293" s="101" t="s">
        <v>411</v>
      </c>
      <c r="C293" s="109"/>
      <c r="D293" s="109"/>
      <c r="E293" s="110"/>
      <c r="F293" s="67">
        <v>1.27358490566038</v>
      </c>
    </row>
    <row r="294" spans="1:6" ht="40.5" customHeight="1" thickBot="1">
      <c r="A294" s="66">
        <v>2</v>
      </c>
      <c r="B294" s="101" t="s">
        <v>412</v>
      </c>
      <c r="C294" s="109"/>
      <c r="D294" s="109"/>
      <c r="E294" s="110"/>
      <c r="F294" s="67">
        <v>1.84631360332295</v>
      </c>
    </row>
    <row r="295" spans="1:6" ht="44.25" customHeight="1" thickBot="1">
      <c r="A295" s="114" t="s">
        <v>216</v>
      </c>
      <c r="B295" s="99"/>
      <c r="C295" s="99"/>
      <c r="D295" s="99"/>
      <c r="E295" s="99"/>
      <c r="F295" s="100"/>
    </row>
    <row r="296" spans="1:6" ht="42" customHeight="1" thickBot="1">
      <c r="A296" s="66">
        <v>1</v>
      </c>
      <c r="B296" s="98" t="s">
        <v>217</v>
      </c>
      <c r="C296" s="99"/>
      <c r="D296" s="99"/>
      <c r="E296" s="100"/>
      <c r="F296" s="67">
        <v>1.85283474065139</v>
      </c>
    </row>
    <row r="297" spans="1:6" ht="52.5" customHeight="1" thickBot="1">
      <c r="A297" s="66">
        <v>3</v>
      </c>
      <c r="B297" s="98" t="s">
        <v>2</v>
      </c>
      <c r="C297" s="99"/>
      <c r="D297" s="99"/>
      <c r="E297" s="100"/>
      <c r="F297" s="67">
        <v>0.958366064414768</v>
      </c>
    </row>
    <row r="298" spans="1:6" ht="39.75" customHeight="1" thickBot="1">
      <c r="A298" s="66">
        <v>4</v>
      </c>
      <c r="B298" s="98" t="s">
        <v>3</v>
      </c>
      <c r="C298" s="99"/>
      <c r="D298" s="99"/>
      <c r="E298" s="100"/>
      <c r="F298" s="67">
        <v>1.86292834890966</v>
      </c>
    </row>
    <row r="299" spans="1:6" ht="58.5" customHeight="1" thickBot="1">
      <c r="A299" s="66">
        <v>5</v>
      </c>
      <c r="B299" s="98" t="s">
        <v>140</v>
      </c>
      <c r="C299" s="99"/>
      <c r="D299" s="99"/>
      <c r="E299" s="100"/>
      <c r="F299" s="67">
        <v>0.859327217125382</v>
      </c>
    </row>
    <row r="300" spans="1:6" ht="51" customHeight="1" thickBot="1">
      <c r="A300" s="66">
        <v>6</v>
      </c>
      <c r="B300" s="98" t="s">
        <v>141</v>
      </c>
      <c r="C300" s="99"/>
      <c r="D300" s="99"/>
      <c r="E300" s="100"/>
      <c r="F300" s="67">
        <v>3.18172377985462</v>
      </c>
    </row>
    <row r="301" spans="1:6" ht="42.75" customHeight="1" thickBot="1">
      <c r="A301" s="66">
        <v>7</v>
      </c>
      <c r="B301" s="98" t="s">
        <v>218</v>
      </c>
      <c r="C301" s="99"/>
      <c r="D301" s="99"/>
      <c r="E301" s="100"/>
      <c r="F301" s="67">
        <v>1.2400482509047</v>
      </c>
    </row>
    <row r="302" spans="1:6" ht="51" customHeight="1" thickBot="1">
      <c r="A302" s="66">
        <v>8</v>
      </c>
      <c r="B302" s="98" t="s">
        <v>219</v>
      </c>
      <c r="C302" s="99"/>
      <c r="D302" s="99"/>
      <c r="E302" s="100"/>
      <c r="F302" s="67">
        <v>1.69885773624091</v>
      </c>
    </row>
    <row r="303" spans="1:6" ht="52.5" customHeight="1" thickBot="1">
      <c r="A303" s="66">
        <v>9</v>
      </c>
      <c r="B303" s="98" t="s">
        <v>220</v>
      </c>
      <c r="C303" s="99"/>
      <c r="D303" s="99"/>
      <c r="E303" s="100"/>
      <c r="F303" s="67">
        <v>2.24376731301939</v>
      </c>
    </row>
    <row r="304" spans="1:6" ht="41.25" customHeight="1" thickBot="1">
      <c r="A304" s="66">
        <v>10</v>
      </c>
      <c r="B304" s="98" t="s">
        <v>142</v>
      </c>
      <c r="C304" s="99"/>
      <c r="D304" s="99"/>
      <c r="E304" s="100"/>
      <c r="F304" s="67">
        <v>1.3478712357217</v>
      </c>
    </row>
    <row r="305" spans="1:6" ht="53.25" customHeight="1" thickBot="1">
      <c r="A305" s="66">
        <v>11</v>
      </c>
      <c r="B305" s="98" t="s">
        <v>17</v>
      </c>
      <c r="C305" s="99"/>
      <c r="D305" s="99"/>
      <c r="E305" s="100"/>
      <c r="F305" s="67">
        <v>3.18172377985462</v>
      </c>
    </row>
    <row r="306" spans="1:6" ht="57.75" customHeight="1" thickBot="1">
      <c r="A306" s="66">
        <v>12</v>
      </c>
      <c r="B306" s="98" t="s">
        <v>221</v>
      </c>
      <c r="C306" s="99"/>
      <c r="D306" s="99"/>
      <c r="E306" s="100"/>
      <c r="F306" s="67">
        <v>1.5611620795107</v>
      </c>
    </row>
    <row r="307" spans="1:6" ht="27.75" customHeight="1" thickBot="1">
      <c r="A307" s="66">
        <v>13</v>
      </c>
      <c r="B307" s="98" t="s">
        <v>18</v>
      </c>
      <c r="C307" s="99"/>
      <c r="D307" s="99"/>
      <c r="E307" s="100"/>
      <c r="F307" s="67">
        <v>10.1137724550898</v>
      </c>
    </row>
    <row r="308" spans="1:6" ht="51" customHeight="1" thickBot="1">
      <c r="A308" s="66">
        <v>14</v>
      </c>
      <c r="B308" s="98" t="s">
        <v>19</v>
      </c>
      <c r="C308" s="99"/>
      <c r="D308" s="99"/>
      <c r="E308" s="100"/>
      <c r="F308" s="67">
        <v>3.18172377985462</v>
      </c>
    </row>
    <row r="309" spans="1:6" ht="51.75" customHeight="1" thickBot="1">
      <c r="A309" s="66">
        <v>15</v>
      </c>
      <c r="B309" s="98" t="s">
        <v>20</v>
      </c>
      <c r="C309" s="99"/>
      <c r="D309" s="99"/>
      <c r="E309" s="100"/>
      <c r="F309" s="67">
        <v>1.3478712357217</v>
      </c>
    </row>
    <row r="310" spans="1:6" ht="41.25" customHeight="1" thickBot="1">
      <c r="A310" s="66">
        <v>16</v>
      </c>
      <c r="B310" s="98" t="s">
        <v>222</v>
      </c>
      <c r="C310" s="99"/>
      <c r="D310" s="99"/>
      <c r="E310" s="100"/>
      <c r="F310" s="67">
        <v>1.86292834890966</v>
      </c>
    </row>
    <row r="311" spans="1:6" ht="39.75" customHeight="1" thickBot="1">
      <c r="A311" s="66">
        <v>17</v>
      </c>
      <c r="B311" s="98" t="s">
        <v>223</v>
      </c>
      <c r="C311" s="99"/>
      <c r="D311" s="99"/>
      <c r="E311" s="100"/>
      <c r="F311" s="67">
        <v>1.85283474065139</v>
      </c>
    </row>
    <row r="312" spans="1:6" ht="38.25" customHeight="1" thickBot="1">
      <c r="A312" s="66">
        <v>17</v>
      </c>
      <c r="B312" s="98" t="s">
        <v>224</v>
      </c>
      <c r="C312" s="99"/>
      <c r="D312" s="99"/>
      <c r="E312" s="100"/>
      <c r="F312" s="67">
        <v>1.3478712357217</v>
      </c>
    </row>
    <row r="313" spans="1:6" ht="52.5" customHeight="1" thickBot="1">
      <c r="A313" s="66">
        <v>19</v>
      </c>
      <c r="B313" s="98" t="s">
        <v>225</v>
      </c>
      <c r="C313" s="99"/>
      <c r="D313" s="99"/>
      <c r="E313" s="100"/>
      <c r="F313" s="67">
        <v>0.931137724550898</v>
      </c>
    </row>
    <row r="314" spans="1:6" ht="39.75" customHeight="1" thickBot="1">
      <c r="A314" s="66">
        <v>20</v>
      </c>
      <c r="B314" s="98" t="s">
        <v>226</v>
      </c>
      <c r="C314" s="99"/>
      <c r="D314" s="99"/>
      <c r="E314" s="100"/>
      <c r="F314" s="67">
        <v>1.3478712357217</v>
      </c>
    </row>
    <row r="315" spans="1:6" ht="42.75" customHeight="1" thickBot="1">
      <c r="A315" s="66">
        <v>21</v>
      </c>
      <c r="B315" s="98" t="s">
        <v>21</v>
      </c>
      <c r="C315" s="99"/>
      <c r="D315" s="99"/>
      <c r="E315" s="100"/>
      <c r="F315" s="67">
        <v>1.3478712357217</v>
      </c>
    </row>
    <row r="316" spans="1:6" ht="39.75" customHeight="1" thickBot="1">
      <c r="A316" s="66">
        <v>22</v>
      </c>
      <c r="B316" s="98" t="s">
        <v>227</v>
      </c>
      <c r="C316" s="99"/>
      <c r="D316" s="99"/>
      <c r="E316" s="100"/>
      <c r="F316" s="67"/>
    </row>
    <row r="317" spans="1:6" ht="67.5" customHeight="1" thickBot="1">
      <c r="A317" s="66">
        <v>23</v>
      </c>
      <c r="B317" s="98" t="s">
        <v>228</v>
      </c>
      <c r="C317" s="99"/>
      <c r="D317" s="99"/>
      <c r="E317" s="100"/>
      <c r="F317" s="67">
        <v>1.3478712357217</v>
      </c>
    </row>
    <row r="318" spans="1:6" ht="42" customHeight="1" thickBot="1">
      <c r="A318" s="66">
        <v>24</v>
      </c>
      <c r="B318" s="98" t="s">
        <v>229</v>
      </c>
      <c r="C318" s="99"/>
      <c r="D318" s="99"/>
      <c r="E318" s="100"/>
      <c r="F318" s="67">
        <v>3.18172377985462</v>
      </c>
    </row>
    <row r="319" spans="1:6" ht="42" customHeight="1" thickBot="1">
      <c r="A319" s="66">
        <v>25</v>
      </c>
      <c r="B319" s="98" t="s">
        <v>230</v>
      </c>
      <c r="C319" s="99"/>
      <c r="D319" s="99"/>
      <c r="E319" s="100"/>
      <c r="F319" s="67">
        <v>2.01038421599169</v>
      </c>
    </row>
    <row r="320" spans="1:6" ht="52.5" customHeight="1" thickBot="1">
      <c r="A320" s="66">
        <v>26</v>
      </c>
      <c r="B320" s="98" t="s">
        <v>231</v>
      </c>
      <c r="C320" s="99"/>
      <c r="D320" s="99"/>
      <c r="E320" s="100"/>
      <c r="F320" s="67">
        <v>2.01038421599169</v>
      </c>
    </row>
    <row r="321" spans="1:6" ht="39" customHeight="1" thickBot="1">
      <c r="A321" s="66">
        <v>27</v>
      </c>
      <c r="B321" s="98" t="s">
        <v>232</v>
      </c>
      <c r="C321" s="99"/>
      <c r="D321" s="99"/>
      <c r="E321" s="100"/>
      <c r="F321" s="67">
        <v>1.69885773624091</v>
      </c>
    </row>
    <row r="322" spans="1:6" ht="57" customHeight="1" thickBot="1">
      <c r="A322" s="66">
        <v>28</v>
      </c>
      <c r="B322" s="98" t="s">
        <v>233</v>
      </c>
      <c r="C322" s="99"/>
      <c r="D322" s="99"/>
      <c r="E322" s="100"/>
      <c r="F322" s="67">
        <v>3.18172377985462</v>
      </c>
    </row>
    <row r="323" spans="1:6" ht="41.25" customHeight="1" thickBot="1">
      <c r="A323" s="66">
        <v>28</v>
      </c>
      <c r="B323" s="98" t="s">
        <v>234</v>
      </c>
      <c r="C323" s="99"/>
      <c r="D323" s="99"/>
      <c r="E323" s="100"/>
      <c r="F323" s="67">
        <v>3.18172377985462</v>
      </c>
    </row>
    <row r="324" spans="1:6" ht="46.5" customHeight="1" thickBot="1">
      <c r="A324" s="66">
        <v>30</v>
      </c>
      <c r="B324" s="98" t="s">
        <v>302</v>
      </c>
      <c r="C324" s="99"/>
      <c r="D324" s="99"/>
      <c r="E324" s="100"/>
      <c r="F324" s="67">
        <v>1.86292834890966</v>
      </c>
    </row>
    <row r="325" spans="1:6" ht="57.75" customHeight="1" thickBot="1">
      <c r="A325" s="66">
        <v>31</v>
      </c>
      <c r="B325" s="98" t="s">
        <v>303</v>
      </c>
      <c r="C325" s="99"/>
      <c r="D325" s="99"/>
      <c r="E325" s="100"/>
      <c r="F325" s="67">
        <v>1.44548286604361</v>
      </c>
    </row>
    <row r="326" spans="1:6" ht="42.75" customHeight="1" thickBot="1">
      <c r="A326" s="66">
        <v>32</v>
      </c>
      <c r="B326" s="98" t="s">
        <v>304</v>
      </c>
      <c r="C326" s="99"/>
      <c r="D326" s="99"/>
      <c r="E326" s="100"/>
      <c r="F326" s="67">
        <v>1.3478712357217</v>
      </c>
    </row>
    <row r="327" spans="1:6" ht="31.5" customHeight="1" thickBot="1">
      <c r="A327" s="66">
        <v>40</v>
      </c>
      <c r="B327" s="98" t="s">
        <v>305</v>
      </c>
      <c r="C327" s="99"/>
      <c r="D327" s="99"/>
      <c r="E327" s="100"/>
      <c r="F327" s="67">
        <v>3.69885773624091</v>
      </c>
    </row>
    <row r="328" spans="1:6" ht="41.25" customHeight="1" thickBot="1">
      <c r="A328" s="66">
        <v>41</v>
      </c>
      <c r="B328" s="98" t="s">
        <v>306</v>
      </c>
      <c r="C328" s="99"/>
      <c r="D328" s="99"/>
      <c r="E328" s="100"/>
      <c r="F328" s="67">
        <v>3.18172377985462</v>
      </c>
    </row>
    <row r="329" spans="1:6" ht="42" customHeight="1" thickBot="1">
      <c r="A329" s="66">
        <v>42</v>
      </c>
      <c r="B329" s="98" t="s">
        <v>307</v>
      </c>
      <c r="C329" s="99"/>
      <c r="D329" s="99"/>
      <c r="E329" s="100"/>
      <c r="F329" s="67">
        <v>1.86292834890966</v>
      </c>
    </row>
    <row r="330" spans="1:6" ht="39.75" customHeight="1" thickBot="1">
      <c r="A330" s="66">
        <v>43</v>
      </c>
      <c r="B330" s="98" t="s">
        <v>308</v>
      </c>
      <c r="C330" s="99"/>
      <c r="D330" s="99"/>
      <c r="E330" s="100"/>
      <c r="F330" s="67">
        <v>0.758047767393562</v>
      </c>
    </row>
    <row r="331" spans="1:6" ht="27" customHeight="1" thickBot="1">
      <c r="A331" s="66">
        <v>44</v>
      </c>
      <c r="B331" s="98" t="s">
        <v>309</v>
      </c>
      <c r="C331" s="99"/>
      <c r="D331" s="99"/>
      <c r="E331" s="100"/>
      <c r="F331" s="67">
        <v>1.69885773624091</v>
      </c>
    </row>
    <row r="332" spans="1:6" ht="55.5" customHeight="1" thickBot="1">
      <c r="A332" s="66">
        <v>45</v>
      </c>
      <c r="B332" s="98" t="s">
        <v>310</v>
      </c>
      <c r="C332" s="99"/>
      <c r="D332" s="99"/>
      <c r="E332" s="100"/>
      <c r="F332" s="67">
        <v>3.18172377985462</v>
      </c>
    </row>
    <row r="333" spans="1:6" ht="42" customHeight="1" thickBot="1">
      <c r="A333" s="66">
        <v>46</v>
      </c>
      <c r="B333" s="98" t="s">
        <v>27</v>
      </c>
      <c r="C333" s="99"/>
      <c r="D333" s="99"/>
      <c r="E333" s="100"/>
      <c r="F333" s="67">
        <v>1.27358490566038</v>
      </c>
    </row>
    <row r="334" spans="1:6" ht="28.5" customHeight="1" thickBot="1">
      <c r="A334" s="66">
        <v>47</v>
      </c>
      <c r="B334" s="98" t="s">
        <v>311</v>
      </c>
      <c r="C334" s="99"/>
      <c r="D334" s="99"/>
      <c r="E334" s="100"/>
      <c r="F334" s="67">
        <v>1.69885773624091</v>
      </c>
    </row>
    <row r="335" spans="1:6" ht="57.75" customHeight="1" thickBot="1">
      <c r="A335" s="66">
        <v>48</v>
      </c>
      <c r="B335" s="98" t="s">
        <v>312</v>
      </c>
      <c r="C335" s="99"/>
      <c r="D335" s="99"/>
      <c r="E335" s="100"/>
      <c r="F335" s="67">
        <v>1.86292834890966</v>
      </c>
    </row>
    <row r="336" spans="1:6" ht="27.75" customHeight="1" thickBot="1">
      <c r="A336" s="66">
        <v>49</v>
      </c>
      <c r="B336" s="98" t="s">
        <v>313</v>
      </c>
      <c r="C336" s="99"/>
      <c r="D336" s="99"/>
      <c r="E336" s="100"/>
      <c r="F336" s="67">
        <v>1.69885773624091</v>
      </c>
    </row>
    <row r="337" spans="1:6" ht="40.5" customHeight="1" thickBot="1">
      <c r="A337" s="66">
        <v>50</v>
      </c>
      <c r="B337" s="98" t="s">
        <v>314</v>
      </c>
      <c r="C337" s="99"/>
      <c r="D337" s="99"/>
      <c r="E337" s="100"/>
      <c r="F337" s="67">
        <v>3.18172377985462</v>
      </c>
    </row>
    <row r="338" spans="1:6" ht="51" customHeight="1" thickBot="1">
      <c r="A338" s="66">
        <v>51</v>
      </c>
      <c r="B338" s="98" t="s">
        <v>315</v>
      </c>
      <c r="C338" s="99"/>
      <c r="D338" s="99"/>
      <c r="E338" s="100"/>
      <c r="F338" s="67">
        <v>3.18172377985462</v>
      </c>
    </row>
    <row r="339" spans="1:6" ht="40.5" customHeight="1" thickBot="1">
      <c r="A339" s="66">
        <v>52</v>
      </c>
      <c r="B339" s="98" t="s">
        <v>316</v>
      </c>
      <c r="C339" s="99"/>
      <c r="D339" s="99"/>
      <c r="E339" s="100"/>
      <c r="F339" s="67">
        <v>1.3478712357217</v>
      </c>
    </row>
    <row r="340" spans="1:6" ht="66" customHeight="1" thickBot="1">
      <c r="A340" s="66">
        <v>53</v>
      </c>
      <c r="B340" s="98" t="s">
        <v>317</v>
      </c>
      <c r="C340" s="99"/>
      <c r="D340" s="99"/>
      <c r="E340" s="100"/>
      <c r="F340" s="67">
        <v>3.18172377985462</v>
      </c>
    </row>
    <row r="341" spans="1:6" ht="39" customHeight="1" thickBot="1">
      <c r="A341" s="66">
        <v>54</v>
      </c>
      <c r="B341" s="98" t="s">
        <v>318</v>
      </c>
      <c r="C341" s="99"/>
      <c r="D341" s="99"/>
      <c r="E341" s="100"/>
      <c r="F341" s="67">
        <v>1.3478712357217</v>
      </c>
    </row>
    <row r="342" spans="1:6" ht="41.25" customHeight="1" thickBot="1">
      <c r="A342" s="66">
        <v>55</v>
      </c>
      <c r="B342" s="98" t="s">
        <v>319</v>
      </c>
      <c r="C342" s="99"/>
      <c r="D342" s="99"/>
      <c r="E342" s="100"/>
      <c r="F342" s="67">
        <v>1.3478712357217</v>
      </c>
    </row>
    <row r="343" spans="1:6" ht="42" customHeight="1" thickBot="1">
      <c r="A343" s="66">
        <v>56</v>
      </c>
      <c r="B343" s="98" t="s">
        <v>320</v>
      </c>
      <c r="C343" s="99"/>
      <c r="D343" s="99"/>
      <c r="E343" s="100"/>
      <c r="F343" s="67">
        <v>1.27518172377985</v>
      </c>
    </row>
    <row r="344" spans="1:6" ht="39.75" customHeight="1" thickBot="1">
      <c r="A344" s="66">
        <v>57</v>
      </c>
      <c r="B344" s="98" t="s">
        <v>321</v>
      </c>
      <c r="C344" s="99"/>
      <c r="D344" s="99"/>
      <c r="E344" s="100"/>
      <c r="F344" s="67">
        <v>1.69885773624091</v>
      </c>
    </row>
    <row r="345" spans="1:6" ht="41.25" customHeight="1" thickBot="1">
      <c r="A345" s="66">
        <v>58</v>
      </c>
      <c r="B345" s="98" t="s">
        <v>322</v>
      </c>
      <c r="C345" s="99"/>
      <c r="D345" s="99"/>
      <c r="E345" s="100"/>
      <c r="F345" s="67">
        <v>3.18172377985462</v>
      </c>
    </row>
    <row r="346" spans="1:6" ht="67.5" customHeight="1" thickBot="1">
      <c r="A346" s="66">
        <v>59</v>
      </c>
      <c r="B346" s="98" t="s">
        <v>323</v>
      </c>
      <c r="C346" s="99"/>
      <c r="D346" s="99"/>
      <c r="E346" s="100"/>
      <c r="F346" s="67">
        <v>1.69885773624091</v>
      </c>
    </row>
    <row r="347" spans="1:6" ht="59.25" customHeight="1" thickBot="1">
      <c r="A347" s="66">
        <v>60</v>
      </c>
      <c r="B347" s="98" t="s">
        <v>324</v>
      </c>
      <c r="C347" s="99"/>
      <c r="D347" s="99"/>
      <c r="E347" s="100"/>
      <c r="F347" s="67">
        <v>1.3478712357217</v>
      </c>
    </row>
    <row r="348" spans="1:6" ht="60.75" customHeight="1" thickBot="1">
      <c r="A348" s="66">
        <v>61</v>
      </c>
      <c r="B348" s="98" t="s">
        <v>325</v>
      </c>
      <c r="C348" s="99"/>
      <c r="D348" s="99"/>
      <c r="E348" s="100"/>
      <c r="F348" s="67">
        <v>3.18172377985462</v>
      </c>
    </row>
    <row r="349" spans="1:6" ht="29.25" customHeight="1" thickBot="1">
      <c r="A349" s="66">
        <v>62</v>
      </c>
      <c r="B349" s="98" t="s">
        <v>326</v>
      </c>
      <c r="C349" s="99"/>
      <c r="D349" s="99"/>
      <c r="E349" s="100"/>
      <c r="F349" s="67">
        <v>3.18172377985462</v>
      </c>
    </row>
    <row r="350" spans="1:6" ht="55.5" customHeight="1" thickBot="1">
      <c r="A350" s="66">
        <v>63</v>
      </c>
      <c r="B350" s="98" t="s">
        <v>327</v>
      </c>
      <c r="C350" s="99"/>
      <c r="D350" s="99"/>
      <c r="E350" s="100"/>
      <c r="F350" s="67">
        <v>3.18172377985462</v>
      </c>
    </row>
    <row r="351" spans="1:6" ht="44.25" customHeight="1" thickBot="1">
      <c r="A351" s="66">
        <v>64</v>
      </c>
      <c r="B351" s="98" t="s">
        <v>328</v>
      </c>
      <c r="C351" s="99"/>
      <c r="D351" s="99"/>
      <c r="E351" s="100"/>
      <c r="F351" s="67">
        <v>3.18172377985462</v>
      </c>
    </row>
    <row r="352" spans="1:6" ht="30.75" customHeight="1" thickBot="1">
      <c r="A352" s="66">
        <v>65</v>
      </c>
      <c r="B352" s="98" t="s">
        <v>329</v>
      </c>
      <c r="C352" s="99"/>
      <c r="D352" s="99"/>
      <c r="E352" s="100"/>
      <c r="F352" s="67">
        <v>3.18172377985462</v>
      </c>
    </row>
    <row r="353" spans="1:6" ht="51" customHeight="1" thickBot="1">
      <c r="A353" s="66">
        <v>66</v>
      </c>
      <c r="B353" s="98" t="s">
        <v>330</v>
      </c>
      <c r="C353" s="99"/>
      <c r="D353" s="99"/>
      <c r="E353" s="100"/>
      <c r="F353" s="67">
        <v>1.44548286604361</v>
      </c>
    </row>
    <row r="354" spans="1:6" ht="28.5" customHeight="1" thickBot="1">
      <c r="A354" s="66">
        <v>67</v>
      </c>
      <c r="B354" s="98" t="s">
        <v>331</v>
      </c>
      <c r="C354" s="99"/>
      <c r="D354" s="99"/>
      <c r="E354" s="100"/>
      <c r="F354" s="67">
        <v>1.06287425149701</v>
      </c>
    </row>
    <row r="355" spans="1:6" ht="39.75" customHeight="1" thickBot="1">
      <c r="A355" s="66">
        <v>68</v>
      </c>
      <c r="B355" s="98" t="s">
        <v>332</v>
      </c>
      <c r="C355" s="99"/>
      <c r="D355" s="99"/>
      <c r="E355" s="100"/>
      <c r="F355" s="67">
        <v>3.18172377985462</v>
      </c>
    </row>
    <row r="356" spans="1:6" ht="12.75" customHeight="1" thickBot="1">
      <c r="A356" s="66"/>
      <c r="B356" s="101"/>
      <c r="C356" s="99"/>
      <c r="D356" s="99"/>
      <c r="E356" s="100"/>
      <c r="F356" s="67"/>
    </row>
    <row r="357" spans="1:6" ht="48.75" customHeight="1" thickBot="1">
      <c r="A357" s="116" t="s">
        <v>24</v>
      </c>
      <c r="B357" s="99"/>
      <c r="C357" s="99"/>
      <c r="D357" s="99"/>
      <c r="E357" s="99"/>
      <c r="F357" s="100"/>
    </row>
    <row r="358" spans="1:6" ht="43.5" customHeight="1" thickBot="1">
      <c r="A358" s="66">
        <v>1</v>
      </c>
      <c r="B358" s="101" t="s">
        <v>96</v>
      </c>
      <c r="C358" s="99"/>
      <c r="D358" s="99"/>
      <c r="E358" s="100"/>
      <c r="F358" s="67">
        <v>10.1137724550898</v>
      </c>
    </row>
    <row r="359" spans="1:6" ht="40.5" customHeight="1" thickBot="1">
      <c r="A359" s="66">
        <v>2</v>
      </c>
      <c r="B359" s="101" t="s">
        <v>97</v>
      </c>
      <c r="C359" s="99"/>
      <c r="D359" s="99"/>
      <c r="E359" s="100"/>
      <c r="F359" s="67">
        <v>2.01038421599169</v>
      </c>
    </row>
    <row r="360" spans="1:6" ht="20.25" customHeight="1" thickBot="1">
      <c r="A360" s="116"/>
      <c r="B360" s="99"/>
      <c r="C360" s="99"/>
      <c r="D360" s="99"/>
      <c r="E360" s="99"/>
      <c r="F360" s="100"/>
    </row>
    <row r="361" spans="1:6" ht="12.75" customHeight="1" thickBot="1">
      <c r="A361" s="66"/>
      <c r="B361" s="101"/>
      <c r="C361" s="99"/>
      <c r="D361" s="99"/>
      <c r="E361" s="100"/>
      <c r="F361" s="67"/>
    </row>
    <row r="362" spans="1:6" ht="21" customHeight="1" thickBot="1">
      <c r="A362" s="66"/>
      <c r="B362" s="101"/>
      <c r="C362" s="99"/>
      <c r="D362" s="99"/>
      <c r="E362" s="100"/>
      <c r="F362" s="67"/>
    </row>
    <row r="363" spans="1:6" ht="15.75" thickBot="1">
      <c r="A363" s="63"/>
      <c r="B363" s="63"/>
      <c r="C363" s="63"/>
      <c r="D363" s="63"/>
      <c r="E363" s="63"/>
      <c r="F363" s="63"/>
    </row>
    <row r="364" spans="1:6" ht="18" customHeight="1" thickBot="1">
      <c r="A364" s="121" t="s">
        <v>25</v>
      </c>
      <c r="B364" s="122"/>
      <c r="C364" s="67">
        <v>20</v>
      </c>
      <c r="D364" s="123" t="s">
        <v>22</v>
      </c>
      <c r="E364" s="124"/>
      <c r="F364" s="65">
        <v>17.25</v>
      </c>
    </row>
    <row r="365" spans="1:6" ht="15">
      <c r="A365" s="130" t="s">
        <v>420</v>
      </c>
      <c r="B365" s="130"/>
      <c r="C365" s="130"/>
      <c r="D365" s="130"/>
      <c r="E365" s="130"/>
      <c r="F365" s="130"/>
    </row>
    <row r="366" spans="1:6" ht="15">
      <c r="A366" s="131" t="s">
        <v>301</v>
      </c>
      <c r="B366" s="131"/>
      <c r="C366" s="131"/>
      <c r="D366" s="131"/>
      <c r="E366" s="131"/>
      <c r="F366" s="131"/>
    </row>
    <row r="367" spans="1:6" ht="15">
      <c r="A367" s="63"/>
      <c r="B367" s="63"/>
      <c r="C367" s="63"/>
      <c r="D367" s="63"/>
      <c r="E367" s="63"/>
      <c r="F367" s="63"/>
    </row>
    <row r="368" spans="1:6" ht="15.75">
      <c r="A368" s="64" t="s">
        <v>23</v>
      </c>
      <c r="B368" s="63"/>
      <c r="C368" s="63"/>
      <c r="D368" s="63"/>
      <c r="E368" s="63"/>
      <c r="F368" s="63"/>
    </row>
    <row r="369" spans="1:6" ht="15">
      <c r="A369" s="63"/>
      <c r="B369" s="63"/>
      <c r="C369" s="63"/>
      <c r="D369" s="63"/>
      <c r="E369" s="63"/>
      <c r="F369" s="63"/>
    </row>
    <row r="370" spans="1:6" ht="15">
      <c r="A370" s="63"/>
      <c r="B370" s="63"/>
      <c r="C370" s="63"/>
      <c r="D370" s="63"/>
      <c r="E370" s="63"/>
      <c r="F370" s="63"/>
    </row>
  </sheetData>
  <sheetProtection/>
  <mergeCells count="362">
    <mergeCell ref="B96:E96"/>
    <mergeCell ref="B97:E97"/>
    <mergeCell ref="B101:E101"/>
    <mergeCell ref="B102:E102"/>
    <mergeCell ref="B99:E99"/>
    <mergeCell ref="B100:E100"/>
    <mergeCell ref="B98:E98"/>
    <mergeCell ref="A88:F88"/>
    <mergeCell ref="B93:E93"/>
    <mergeCell ref="B94:E94"/>
    <mergeCell ref="B95:E95"/>
    <mergeCell ref="B89:E89"/>
    <mergeCell ref="B90:E90"/>
    <mergeCell ref="B91:E91"/>
    <mergeCell ref="B92:E92"/>
    <mergeCell ref="B86:E86"/>
    <mergeCell ref="B81:E81"/>
    <mergeCell ref="B82:E82"/>
    <mergeCell ref="B83:E83"/>
    <mergeCell ref="B84:E84"/>
    <mergeCell ref="B85:E85"/>
    <mergeCell ref="A365:F365"/>
    <mergeCell ref="A366:F366"/>
    <mergeCell ref="B287:E287"/>
    <mergeCell ref="B288:E288"/>
    <mergeCell ref="B289:E289"/>
    <mergeCell ref="B290:E290"/>
    <mergeCell ref="B354:E354"/>
    <mergeCell ref="B355:E355"/>
    <mergeCell ref="B350:E350"/>
    <mergeCell ref="B351:E351"/>
    <mergeCell ref="B76:E76"/>
    <mergeCell ref="B77:E77"/>
    <mergeCell ref="B78:E78"/>
    <mergeCell ref="B79:E79"/>
    <mergeCell ref="B73:E73"/>
    <mergeCell ref="B74:E74"/>
    <mergeCell ref="B75:E75"/>
    <mergeCell ref="B70:E70"/>
    <mergeCell ref="B71:E71"/>
    <mergeCell ref="B63:E63"/>
    <mergeCell ref="B64:E64"/>
    <mergeCell ref="A65:F65"/>
    <mergeCell ref="B72:E72"/>
    <mergeCell ref="B66:E66"/>
    <mergeCell ref="B67:E67"/>
    <mergeCell ref="B68:E68"/>
    <mergeCell ref="B69:E69"/>
    <mergeCell ref="B56:E56"/>
    <mergeCell ref="B58:E58"/>
    <mergeCell ref="B60:E60"/>
    <mergeCell ref="B47:E47"/>
    <mergeCell ref="B52:E52"/>
    <mergeCell ref="B53:E53"/>
    <mergeCell ref="B54:E54"/>
    <mergeCell ref="B55:E55"/>
    <mergeCell ref="B57:E57"/>
    <mergeCell ref="B59:E59"/>
    <mergeCell ref="B36:E36"/>
    <mergeCell ref="B38:E38"/>
    <mergeCell ref="B46:E46"/>
    <mergeCell ref="B42:E42"/>
    <mergeCell ref="B43:E43"/>
    <mergeCell ref="B44:E44"/>
    <mergeCell ref="B45:E45"/>
    <mergeCell ref="B39:E39"/>
    <mergeCell ref="B40:E40"/>
    <mergeCell ref="B41:E41"/>
    <mergeCell ref="B35:E35"/>
    <mergeCell ref="B26:E26"/>
    <mergeCell ref="B27:E27"/>
    <mergeCell ref="B28:E28"/>
    <mergeCell ref="B29:E29"/>
    <mergeCell ref="B30:E30"/>
    <mergeCell ref="B31:E31"/>
    <mergeCell ref="B32:E32"/>
    <mergeCell ref="B33:E33"/>
    <mergeCell ref="B22:E22"/>
    <mergeCell ref="B23:E23"/>
    <mergeCell ref="B24:E24"/>
    <mergeCell ref="B326:E326"/>
    <mergeCell ref="B25:E25"/>
    <mergeCell ref="B284:E284"/>
    <mergeCell ref="B226:E226"/>
    <mergeCell ref="B227:E227"/>
    <mergeCell ref="B37:E37"/>
    <mergeCell ref="B34:E34"/>
    <mergeCell ref="B11:E11"/>
    <mergeCell ref="B12:E12"/>
    <mergeCell ref="B8:E8"/>
    <mergeCell ref="B21:E21"/>
    <mergeCell ref="B20:E20"/>
    <mergeCell ref="B6:E6"/>
    <mergeCell ref="B7:E7"/>
    <mergeCell ref="B9:E9"/>
    <mergeCell ref="B10:E10"/>
    <mergeCell ref="B19:E19"/>
    <mergeCell ref="B352:E352"/>
    <mergeCell ref="B353:E353"/>
    <mergeCell ref="B348:E348"/>
    <mergeCell ref="B286:E286"/>
    <mergeCell ref="B310:E310"/>
    <mergeCell ref="B342:E342"/>
    <mergeCell ref="B343:E343"/>
    <mergeCell ref="B344:E344"/>
    <mergeCell ref="B345:E345"/>
    <mergeCell ref="B346:E346"/>
    <mergeCell ref="B232:E232"/>
    <mergeCell ref="B233:E233"/>
    <mergeCell ref="B234:E234"/>
    <mergeCell ref="B280:E280"/>
    <mergeCell ref="B278:E278"/>
    <mergeCell ref="B243:E243"/>
    <mergeCell ref="A279:F279"/>
    <mergeCell ref="B236:E236"/>
    <mergeCell ref="B237:E237"/>
    <mergeCell ref="B238:E238"/>
    <mergeCell ref="B222:E222"/>
    <mergeCell ref="B223:E223"/>
    <mergeCell ref="B224:E224"/>
    <mergeCell ref="B225:E225"/>
    <mergeCell ref="B228:E228"/>
    <mergeCell ref="B229:E229"/>
    <mergeCell ref="B230:E230"/>
    <mergeCell ref="B231:E231"/>
    <mergeCell ref="B214:E214"/>
    <mergeCell ref="B215:E215"/>
    <mergeCell ref="B216:E216"/>
    <mergeCell ref="B217:E217"/>
    <mergeCell ref="B218:E218"/>
    <mergeCell ref="B219:E219"/>
    <mergeCell ref="B220:E220"/>
    <mergeCell ref="B221:E221"/>
    <mergeCell ref="B206:E206"/>
    <mergeCell ref="B207:E207"/>
    <mergeCell ref="B208:E208"/>
    <mergeCell ref="B209:E209"/>
    <mergeCell ref="B210:E210"/>
    <mergeCell ref="B211:E211"/>
    <mergeCell ref="B212:E212"/>
    <mergeCell ref="B213:E213"/>
    <mergeCell ref="B198:E198"/>
    <mergeCell ref="B199:E199"/>
    <mergeCell ref="B200:E200"/>
    <mergeCell ref="B201:E201"/>
    <mergeCell ref="B202:E202"/>
    <mergeCell ref="B203:E203"/>
    <mergeCell ref="B204:E204"/>
    <mergeCell ref="B205:E205"/>
    <mergeCell ref="B196:E196"/>
    <mergeCell ref="B197:E197"/>
    <mergeCell ref="B190:E190"/>
    <mergeCell ref="B191:E191"/>
    <mergeCell ref="B192:E192"/>
    <mergeCell ref="B193:E193"/>
    <mergeCell ref="B184:E184"/>
    <mergeCell ref="B185:E185"/>
    <mergeCell ref="B194:E194"/>
    <mergeCell ref="B195:E195"/>
    <mergeCell ref="B186:E186"/>
    <mergeCell ref="B187:E187"/>
    <mergeCell ref="B188:E188"/>
    <mergeCell ref="B189:E189"/>
    <mergeCell ref="B181:E181"/>
    <mergeCell ref="B182:E182"/>
    <mergeCell ref="B172:E172"/>
    <mergeCell ref="B173:E173"/>
    <mergeCell ref="B174:E174"/>
    <mergeCell ref="B170:E170"/>
    <mergeCell ref="B171:E171"/>
    <mergeCell ref="B179:E179"/>
    <mergeCell ref="B180:E180"/>
    <mergeCell ref="A161:F161"/>
    <mergeCell ref="B162:E162"/>
    <mergeCell ref="B163:E163"/>
    <mergeCell ref="B183:E183"/>
    <mergeCell ref="B175:E175"/>
    <mergeCell ref="B176:E176"/>
    <mergeCell ref="B177:E177"/>
    <mergeCell ref="B178:E178"/>
    <mergeCell ref="B168:E168"/>
    <mergeCell ref="B169:E169"/>
    <mergeCell ref="B164:E164"/>
    <mergeCell ref="B165:E165"/>
    <mergeCell ref="B166:E166"/>
    <mergeCell ref="B167:E167"/>
    <mergeCell ref="B154:E154"/>
    <mergeCell ref="B156:E156"/>
    <mergeCell ref="B158:E158"/>
    <mergeCell ref="B159:E159"/>
    <mergeCell ref="B157:E157"/>
    <mergeCell ref="B155:E155"/>
    <mergeCell ref="B144:E144"/>
    <mergeCell ref="B145:E145"/>
    <mergeCell ref="B152:E152"/>
    <mergeCell ref="B153:E153"/>
    <mergeCell ref="B148:E148"/>
    <mergeCell ref="B149:E149"/>
    <mergeCell ref="B150:E150"/>
    <mergeCell ref="B151:E151"/>
    <mergeCell ref="B133:E133"/>
    <mergeCell ref="B121:E121"/>
    <mergeCell ref="B122:E122"/>
    <mergeCell ref="B129:E129"/>
    <mergeCell ref="B146:E146"/>
    <mergeCell ref="B147:E147"/>
    <mergeCell ref="B140:E140"/>
    <mergeCell ref="B141:E141"/>
    <mergeCell ref="B142:E142"/>
    <mergeCell ref="B143:E143"/>
    <mergeCell ref="B103:E103"/>
    <mergeCell ref="B104:E104"/>
    <mergeCell ref="B105:E105"/>
    <mergeCell ref="B106:E106"/>
    <mergeCell ref="B275:E275"/>
    <mergeCell ref="B116:E116"/>
    <mergeCell ref="B110:E110"/>
    <mergeCell ref="B111:E111"/>
    <mergeCell ref="B112:E112"/>
    <mergeCell ref="B115:E115"/>
    <mergeCell ref="B117:E117"/>
    <mergeCell ref="B119:E119"/>
    <mergeCell ref="B114:E114"/>
    <mergeCell ref="B134:E134"/>
    <mergeCell ref="B135:E135"/>
    <mergeCell ref="B138:E138"/>
    <mergeCell ref="B131:E131"/>
    <mergeCell ref="B124:E124"/>
    <mergeCell ref="B130:E130"/>
    <mergeCell ref="B132:E132"/>
    <mergeCell ref="B139:E139"/>
    <mergeCell ref="A364:B364"/>
    <mergeCell ref="D364:E364"/>
    <mergeCell ref="B305:E305"/>
    <mergeCell ref="B306:E306"/>
    <mergeCell ref="B338:E338"/>
    <mergeCell ref="B315:E315"/>
    <mergeCell ref="B339:E339"/>
    <mergeCell ref="B312:E312"/>
    <mergeCell ref="B347:E347"/>
    <mergeCell ref="B311:E311"/>
    <mergeCell ref="B4:E4"/>
    <mergeCell ref="A5:F5"/>
    <mergeCell ref="A50:F50"/>
    <mergeCell ref="B51:E51"/>
    <mergeCell ref="B48:E48"/>
    <mergeCell ref="B49:E49"/>
    <mergeCell ref="B13:E13"/>
    <mergeCell ref="B17:E17"/>
    <mergeCell ref="B18:E18"/>
    <mergeCell ref="B14:E14"/>
    <mergeCell ref="B15:E15"/>
    <mergeCell ref="B16:E16"/>
    <mergeCell ref="B239:E239"/>
    <mergeCell ref="B62:E62"/>
    <mergeCell ref="A80:F80"/>
    <mergeCell ref="B136:E136"/>
    <mergeCell ref="B137:E137"/>
    <mergeCell ref="B126:E126"/>
    <mergeCell ref="B128:E128"/>
    <mergeCell ref="B61:E61"/>
    <mergeCell ref="B87:E87"/>
    <mergeCell ref="B337:E337"/>
    <mergeCell ref="B327:E327"/>
    <mergeCell ref="B319:E319"/>
    <mergeCell ref="B333:E333"/>
    <mergeCell ref="B334:E334"/>
    <mergeCell ref="B320:E320"/>
    <mergeCell ref="B235:E235"/>
    <mergeCell ref="B244:E244"/>
    <mergeCell ref="B361:E361"/>
    <mergeCell ref="B362:E362"/>
    <mergeCell ref="B245:E245"/>
    <mergeCell ref="B246:E246"/>
    <mergeCell ref="B359:E359"/>
    <mergeCell ref="A360:F360"/>
    <mergeCell ref="B340:E340"/>
    <mergeCell ref="B251:E251"/>
    <mergeCell ref="B341:E341"/>
    <mergeCell ref="B356:E356"/>
    <mergeCell ref="B358:E358"/>
    <mergeCell ref="B349:E349"/>
    <mergeCell ref="B254:E254"/>
    <mergeCell ref="B255:E255"/>
    <mergeCell ref="B263:E263"/>
    <mergeCell ref="B299:E299"/>
    <mergeCell ref="B266:E266"/>
    <mergeCell ref="B265:E265"/>
    <mergeCell ref="A357:F357"/>
    <mergeCell ref="B282:E282"/>
    <mergeCell ref="B250:E250"/>
    <mergeCell ref="B240:E240"/>
    <mergeCell ref="B241:E241"/>
    <mergeCell ref="B242:E242"/>
    <mergeCell ref="B274:E274"/>
    <mergeCell ref="B273:E273"/>
    <mergeCell ref="B247:E247"/>
    <mergeCell ref="B248:E248"/>
    <mergeCell ref="B249:E249"/>
    <mergeCell ref="B262:E262"/>
    <mergeCell ref="B271:E271"/>
    <mergeCell ref="B264:E264"/>
    <mergeCell ref="B267:E267"/>
    <mergeCell ref="B268:E268"/>
    <mergeCell ref="B269:E269"/>
    <mergeCell ref="B270:E270"/>
    <mergeCell ref="B277:E277"/>
    <mergeCell ref="B301:E301"/>
    <mergeCell ref="A285:F285"/>
    <mergeCell ref="B291:E291"/>
    <mergeCell ref="A295:F295"/>
    <mergeCell ref="B296:E296"/>
    <mergeCell ref="B283:E283"/>
    <mergeCell ref="A292:F292"/>
    <mergeCell ref="B293:E293"/>
    <mergeCell ref="B294:E294"/>
    <mergeCell ref="B252:E252"/>
    <mergeCell ref="B253:E253"/>
    <mergeCell ref="B276:E276"/>
    <mergeCell ref="B272:E272"/>
    <mergeCell ref="B256:E256"/>
    <mergeCell ref="B257:E257"/>
    <mergeCell ref="B258:E258"/>
    <mergeCell ref="B259:E259"/>
    <mergeCell ref="B260:E260"/>
    <mergeCell ref="B261:E261"/>
    <mergeCell ref="B325:E325"/>
    <mergeCell ref="B314:E314"/>
    <mergeCell ref="B316:E316"/>
    <mergeCell ref="B317:E317"/>
    <mergeCell ref="B318:E318"/>
    <mergeCell ref="B323:E323"/>
    <mergeCell ref="B281:E281"/>
    <mergeCell ref="B313:E313"/>
    <mergeCell ref="B324:E324"/>
    <mergeCell ref="B303:E303"/>
    <mergeCell ref="B304:E304"/>
    <mergeCell ref="B300:E300"/>
    <mergeCell ref="B307:E307"/>
    <mergeCell ref="B308:E308"/>
    <mergeCell ref="B297:E297"/>
    <mergeCell ref="B298:E298"/>
    <mergeCell ref="B108:E108"/>
    <mergeCell ref="B109:E109"/>
    <mergeCell ref="B113:E113"/>
    <mergeCell ref="B336:E336"/>
    <mergeCell ref="B335:E335"/>
    <mergeCell ref="B328:E328"/>
    <mergeCell ref="B329:E329"/>
    <mergeCell ref="B330:E330"/>
    <mergeCell ref="B331:E331"/>
    <mergeCell ref="B332:E332"/>
    <mergeCell ref="B309:E309"/>
    <mergeCell ref="B302:E302"/>
    <mergeCell ref="B321:E321"/>
    <mergeCell ref="B322:E322"/>
    <mergeCell ref="B107:E107"/>
    <mergeCell ref="B127:E127"/>
    <mergeCell ref="B125:E125"/>
    <mergeCell ref="B123:E123"/>
    <mergeCell ref="B120:E120"/>
    <mergeCell ref="B118:E118"/>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23"/>
  <sheetViews>
    <sheetView zoomScalePageLayoutView="0" workbookViewId="0" topLeftCell="A19">
      <selection activeCell="E20" sqref="E20"/>
    </sheetView>
  </sheetViews>
  <sheetFormatPr defaultColWidth="9.140625" defaultRowHeight="12.75"/>
  <cols>
    <col min="2" max="2" width="51.140625" style="0" customWidth="1"/>
    <col min="3" max="3" width="11.57421875" style="0" bestFit="1" customWidth="1"/>
    <col min="5" max="5" width="13.140625" style="0" bestFit="1" customWidth="1"/>
  </cols>
  <sheetData>
    <row r="2" spans="1:3" ht="15.75">
      <c r="A2" s="21" t="s">
        <v>262</v>
      </c>
      <c r="C2" t="s">
        <v>28</v>
      </c>
    </row>
    <row r="3" ht="13.5" thickBot="1"/>
    <row r="4" spans="1:5" ht="48" thickBot="1">
      <c r="A4" s="26" t="s">
        <v>258</v>
      </c>
      <c r="B4" s="24" t="s">
        <v>251</v>
      </c>
      <c r="C4" s="24" t="s">
        <v>252</v>
      </c>
      <c r="D4" s="24" t="s">
        <v>263</v>
      </c>
      <c r="E4" s="24" t="s">
        <v>264</v>
      </c>
    </row>
    <row r="5" spans="1:5" ht="63.75" thickBot="1">
      <c r="A5" s="20">
        <v>1</v>
      </c>
      <c r="B5" s="22" t="s">
        <v>84</v>
      </c>
      <c r="C5" s="41">
        <v>11.2724550898204</v>
      </c>
      <c r="D5" s="42">
        <v>1</v>
      </c>
      <c r="E5" s="41">
        <v>11.2724550898204</v>
      </c>
    </row>
    <row r="6" spans="1:5" ht="96.75" customHeight="1" thickBot="1">
      <c r="A6" s="20">
        <v>2</v>
      </c>
      <c r="B6" s="22" t="s">
        <v>85</v>
      </c>
      <c r="C6" s="33">
        <v>1.85283474065139</v>
      </c>
      <c r="D6" s="43">
        <v>1</v>
      </c>
      <c r="E6" s="33">
        <v>1.85283474065139</v>
      </c>
    </row>
    <row r="7" spans="1:5" ht="95.25" thickBot="1">
      <c r="A7" s="20">
        <v>3</v>
      </c>
      <c r="B7" s="22" t="s">
        <v>86</v>
      </c>
      <c r="C7" s="41">
        <v>1.44548286604361</v>
      </c>
      <c r="D7" s="42">
        <v>1</v>
      </c>
      <c r="E7" s="41">
        <v>1.44548286604361</v>
      </c>
    </row>
    <row r="8" spans="1:5" ht="111" thickBot="1">
      <c r="A8" s="20">
        <v>4</v>
      </c>
      <c r="B8" s="22" t="s">
        <v>126</v>
      </c>
      <c r="C8" s="41">
        <v>0.233532934131737</v>
      </c>
      <c r="D8" s="42">
        <v>1</v>
      </c>
      <c r="E8" s="41">
        <v>0.233532934131737</v>
      </c>
    </row>
    <row r="9" spans="1:5" ht="48" thickBot="1">
      <c r="A9" s="20">
        <v>5</v>
      </c>
      <c r="B9" s="22" t="s">
        <v>87</v>
      </c>
      <c r="C9" s="41">
        <v>0.152694610778443</v>
      </c>
      <c r="D9" s="43">
        <v>1</v>
      </c>
      <c r="E9" s="41">
        <v>0.152694610778443</v>
      </c>
    </row>
    <row r="10" spans="1:5" ht="63.75" thickBot="1">
      <c r="A10" s="20">
        <v>6</v>
      </c>
      <c r="B10" s="22" t="s">
        <v>88</v>
      </c>
      <c r="C10" s="41">
        <v>1.86292834890966</v>
      </c>
      <c r="D10" s="43">
        <v>1</v>
      </c>
      <c r="E10" s="41">
        <v>1.86292834890966</v>
      </c>
    </row>
    <row r="11" spans="1:5" ht="95.25" thickBot="1">
      <c r="A11" s="20">
        <v>7</v>
      </c>
      <c r="B11" s="22" t="s">
        <v>89</v>
      </c>
      <c r="C11" s="41">
        <v>2.26832298136646</v>
      </c>
      <c r="D11" s="43">
        <v>1</v>
      </c>
      <c r="E11" s="41">
        <v>2.26832298136646</v>
      </c>
    </row>
    <row r="12" spans="1:5" ht="95.25" thickBot="1">
      <c r="A12" s="20">
        <v>8</v>
      </c>
      <c r="B12" s="22" t="s">
        <v>90</v>
      </c>
      <c r="C12" s="41">
        <v>2.26832298136646</v>
      </c>
      <c r="D12" s="44">
        <v>1</v>
      </c>
      <c r="E12" s="41">
        <v>2.26832298136646</v>
      </c>
    </row>
    <row r="13" spans="1:5" ht="63.75" thickBot="1">
      <c r="A13" s="20">
        <v>9</v>
      </c>
      <c r="B13" s="22" t="s">
        <v>6</v>
      </c>
      <c r="C13" s="31">
        <v>0.958366064414768</v>
      </c>
      <c r="D13" s="43">
        <v>1</v>
      </c>
      <c r="E13" s="41">
        <v>0.958366064414768</v>
      </c>
    </row>
    <row r="14" spans="1:5" ht="95.25" thickBot="1">
      <c r="A14" s="20">
        <v>10</v>
      </c>
      <c r="B14" s="22" t="s">
        <v>91</v>
      </c>
      <c r="C14" s="41">
        <v>0.958366064414768</v>
      </c>
      <c r="D14" s="43">
        <v>1</v>
      </c>
      <c r="E14" s="41">
        <v>0.958366064414768</v>
      </c>
    </row>
    <row r="15" spans="1:5" ht="63.75" thickBot="1">
      <c r="A15" s="20">
        <v>11</v>
      </c>
      <c r="B15" s="22" t="s">
        <v>92</v>
      </c>
      <c r="C15" s="41">
        <v>1.65376344086022</v>
      </c>
      <c r="D15" s="43">
        <v>1</v>
      </c>
      <c r="E15" s="41">
        <v>1.65376344086022</v>
      </c>
    </row>
    <row r="16" spans="1:5" ht="79.5" thickBot="1">
      <c r="A16" s="20">
        <v>12</v>
      </c>
      <c r="B16" s="22" t="s">
        <v>93</v>
      </c>
      <c r="C16" s="41">
        <v>1.65376344086022</v>
      </c>
      <c r="D16" s="43">
        <v>1</v>
      </c>
      <c r="E16" s="41">
        <v>1.65376344086022</v>
      </c>
    </row>
    <row r="17" spans="1:7" ht="63.75" thickBot="1">
      <c r="A17" s="20">
        <v>13</v>
      </c>
      <c r="B17" s="22" t="s">
        <v>127</v>
      </c>
      <c r="C17" s="41">
        <v>0.958366064414768</v>
      </c>
      <c r="D17" s="43">
        <v>1</v>
      </c>
      <c r="E17" s="41">
        <v>0.958366064414768</v>
      </c>
      <c r="G17" s="44"/>
    </row>
    <row r="18" spans="1:6" ht="79.5" thickBot="1">
      <c r="A18" s="26">
        <v>14</v>
      </c>
      <c r="B18" s="26" t="s">
        <v>293</v>
      </c>
      <c r="C18" s="41">
        <v>0.958366064414768</v>
      </c>
      <c r="D18" s="45">
        <v>1</v>
      </c>
      <c r="E18" s="81">
        <v>0.958366064414768</v>
      </c>
      <c r="F18" s="44"/>
    </row>
    <row r="19" spans="1:5" ht="79.5" thickBot="1">
      <c r="A19" s="23">
        <v>15</v>
      </c>
      <c r="B19" s="24" t="s">
        <v>5</v>
      </c>
      <c r="C19" s="46">
        <v>1.85283474065139</v>
      </c>
      <c r="D19" s="82">
        <v>1</v>
      </c>
      <c r="E19" s="47">
        <f>C19/2</f>
        <v>0.926417370325695</v>
      </c>
    </row>
    <row r="20" spans="1:5" ht="16.5" thickBot="1">
      <c r="A20" s="88" t="s">
        <v>265</v>
      </c>
      <c r="B20" s="97"/>
      <c r="C20" s="95" t="s">
        <v>266</v>
      </c>
      <c r="D20" s="96"/>
      <c r="E20" s="22">
        <f>E5+E6+E7+E8+E9+E10+E11+E12+E13+E14+E15+E16+E17+E18+E19</f>
        <v>29.42398306277337</v>
      </c>
    </row>
    <row r="23" spans="1:2" ht="12.75">
      <c r="A23" t="s">
        <v>267</v>
      </c>
      <c r="B23" t="s">
        <v>268</v>
      </c>
    </row>
  </sheetData>
  <sheetProtection/>
  <mergeCells count="2">
    <mergeCell ref="A20:B20"/>
    <mergeCell ref="C20:D20"/>
  </mergeCells>
  <printOptions/>
  <pageMargins left="0.25" right="0.25"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42" sqref="G4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tsocm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Calinescu</dc:creator>
  <cp:keywords/>
  <dc:description/>
  <cp:lastModifiedBy>Alina Ion</cp:lastModifiedBy>
  <cp:lastPrinted>2012-03-05T16:43:50Z</cp:lastPrinted>
  <dcterms:created xsi:type="dcterms:W3CDTF">2011-11-09T07:06:54Z</dcterms:created>
  <dcterms:modified xsi:type="dcterms:W3CDTF">2012-07-19T08:26:19Z</dcterms:modified>
  <cp:category/>
  <cp:version/>
  <cp:contentType/>
  <cp:contentStatus/>
</cp:coreProperties>
</file>